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showInkAnnotation="0" autoCompressPictures="0"/>
  <mc:AlternateContent xmlns:mc="http://schemas.openxmlformats.org/markup-compatibility/2006">
    <mc:Choice Requires="x15">
      <x15ac:absPath xmlns:x15ac="http://schemas.microsoft.com/office/spreadsheetml/2010/11/ac" url="/Users/rear_adam/Google Drive/NETTC/Competitions/2018-09-29/"/>
    </mc:Choice>
  </mc:AlternateContent>
  <xr:revisionPtr revIDLastSave="0" documentId="13_ncr:1_{6A31C62D-45BE-6248-A471-5144C221A715}" xr6:coauthVersionLast="34" xr6:coauthVersionMax="34" xr10:uidLastSave="{00000000-0000-0000-0000-000000000000}"/>
  <bookViews>
    <workbookView xWindow="2580" yWindow="460" windowWidth="31000" windowHeight="15260" tabRatio="500" xr2:uid="{00000000-000D-0000-FFFF-FFFF00000000}"/>
  </bookViews>
  <sheets>
    <sheet name="Requirements" sheetId="4" r:id="rId1"/>
    <sheet name="Categories" sheetId="5" state="hidden" r:id="rId2"/>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5" i="4" l="1"/>
  <c r="B27" i="4"/>
  <c r="N13" i="4" l="1"/>
  <c r="I13" i="4"/>
  <c r="I24" i="4"/>
  <c r="B39" i="4"/>
  <c r="O89" i="5" l="1"/>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88" i="5"/>
  <c r="O87" i="5"/>
  <c r="O86" i="5"/>
  <c r="O85" i="5"/>
  <c r="O84" i="5"/>
  <c r="O83" i="5"/>
  <c r="O82" i="5"/>
  <c r="O81" i="5"/>
  <c r="O80" i="5"/>
  <c r="O79" i="5"/>
  <c r="O78" i="5"/>
  <c r="O77" i="5"/>
  <c r="O76" i="5"/>
  <c r="O75" i="5"/>
  <c r="O74"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19" i="5"/>
  <c r="O18" i="5"/>
  <c r="O17" i="5"/>
  <c r="O16" i="5"/>
  <c r="O15" i="5"/>
  <c r="O14" i="5"/>
  <c r="O13" i="5"/>
  <c r="O12" i="5"/>
  <c r="O11" i="5"/>
  <c r="O10" i="5"/>
  <c r="O9" i="5"/>
  <c r="O8" i="5"/>
  <c r="G95" i="5"/>
  <c r="H95" i="5"/>
  <c r="J95" i="5"/>
  <c r="K95" i="5"/>
  <c r="G96" i="5"/>
  <c r="H96" i="5"/>
  <c r="J96" i="5"/>
  <c r="K96" i="5"/>
  <c r="G97" i="5"/>
  <c r="H97" i="5"/>
  <c r="J97" i="5"/>
  <c r="K97" i="5"/>
  <c r="G98" i="5"/>
  <c r="H98" i="5"/>
  <c r="J98" i="5"/>
  <c r="K98" i="5"/>
  <c r="G99" i="5"/>
  <c r="H99" i="5"/>
  <c r="J99" i="5"/>
  <c r="K99" i="5"/>
  <c r="G100" i="5"/>
  <c r="H100" i="5"/>
  <c r="J100" i="5"/>
  <c r="K100" i="5"/>
  <c r="G101" i="5"/>
  <c r="H101" i="5"/>
  <c r="J101" i="5"/>
  <c r="K101" i="5"/>
  <c r="G102" i="5"/>
  <c r="H102" i="5"/>
  <c r="J102" i="5"/>
  <c r="K102" i="5"/>
  <c r="G103" i="5"/>
  <c r="H103" i="5"/>
  <c r="J103" i="5"/>
  <c r="K103" i="5"/>
  <c r="G104" i="5"/>
  <c r="H104" i="5"/>
  <c r="J104" i="5"/>
  <c r="K104" i="5"/>
  <c r="G105" i="5"/>
  <c r="H105" i="5"/>
  <c r="J105" i="5"/>
  <c r="K105" i="5"/>
  <c r="G106" i="5"/>
  <c r="H106" i="5"/>
  <c r="J106" i="5"/>
  <c r="K106" i="5"/>
  <c r="G107" i="5"/>
  <c r="H107" i="5"/>
  <c r="J107" i="5"/>
  <c r="K107" i="5"/>
  <c r="G108" i="5"/>
  <c r="H108" i="5"/>
  <c r="J108" i="5"/>
  <c r="K108" i="5"/>
  <c r="G109" i="5"/>
  <c r="H109" i="5"/>
  <c r="J109" i="5"/>
  <c r="K109" i="5"/>
  <c r="G110" i="5"/>
  <c r="H110" i="5"/>
  <c r="J110" i="5"/>
  <c r="K110" i="5"/>
  <c r="G111" i="5"/>
  <c r="H111" i="5"/>
  <c r="J111" i="5"/>
  <c r="K111" i="5"/>
  <c r="G112" i="5"/>
  <c r="H112" i="5"/>
  <c r="J112" i="5"/>
  <c r="K112" i="5"/>
  <c r="G113" i="5"/>
  <c r="H113" i="5"/>
  <c r="J113" i="5"/>
  <c r="K113" i="5"/>
  <c r="G114" i="5"/>
  <c r="H114" i="5"/>
  <c r="J114" i="5"/>
  <c r="K114" i="5"/>
  <c r="G115" i="5"/>
  <c r="H115" i="5"/>
  <c r="J115" i="5"/>
  <c r="K115" i="5"/>
  <c r="G116" i="5"/>
  <c r="H116" i="5"/>
  <c r="J116" i="5"/>
  <c r="K116" i="5"/>
  <c r="G117" i="5"/>
  <c r="H117" i="5"/>
  <c r="J117" i="5"/>
  <c r="K117" i="5"/>
  <c r="G118" i="5"/>
  <c r="H118" i="5"/>
  <c r="J118" i="5"/>
  <c r="K118" i="5"/>
  <c r="G119" i="5"/>
  <c r="H119" i="5"/>
  <c r="J119" i="5"/>
  <c r="K119" i="5"/>
  <c r="G120" i="5"/>
  <c r="H120" i="5"/>
  <c r="J120" i="5"/>
  <c r="K120" i="5"/>
  <c r="G121" i="5"/>
  <c r="H121" i="5"/>
  <c r="J121" i="5"/>
  <c r="K121" i="5"/>
  <c r="G122" i="5"/>
  <c r="H122" i="5"/>
  <c r="J122" i="5"/>
  <c r="K122" i="5"/>
  <c r="G123" i="5"/>
  <c r="H123" i="5"/>
  <c r="J123" i="5"/>
  <c r="K123" i="5"/>
  <c r="G124" i="5"/>
  <c r="H124" i="5"/>
  <c r="J124" i="5"/>
  <c r="K124" i="5"/>
  <c r="G125" i="5"/>
  <c r="H125" i="5"/>
  <c r="J125" i="5"/>
  <c r="K125" i="5"/>
  <c r="G126" i="5"/>
  <c r="H126" i="5"/>
  <c r="J126" i="5"/>
  <c r="K126" i="5"/>
  <c r="G127" i="5"/>
  <c r="H127" i="5"/>
  <c r="J127" i="5"/>
  <c r="K127" i="5"/>
  <c r="G128" i="5"/>
  <c r="H128" i="5"/>
  <c r="J128" i="5"/>
  <c r="K128" i="5"/>
  <c r="G129" i="5"/>
  <c r="H129" i="5"/>
  <c r="J129" i="5"/>
  <c r="K129" i="5"/>
  <c r="G130" i="5"/>
  <c r="H130" i="5"/>
  <c r="J130" i="5"/>
  <c r="K130" i="5"/>
  <c r="G131" i="5"/>
  <c r="H131" i="5"/>
  <c r="J131" i="5"/>
  <c r="K131" i="5"/>
  <c r="G132" i="5"/>
  <c r="H132" i="5"/>
  <c r="J132" i="5"/>
  <c r="K132" i="5"/>
  <c r="G133" i="5"/>
  <c r="H133" i="5"/>
  <c r="J133" i="5"/>
  <c r="K133" i="5"/>
  <c r="G88" i="5"/>
  <c r="H88" i="5"/>
  <c r="J88" i="5"/>
  <c r="K88" i="5"/>
  <c r="G89" i="5"/>
  <c r="H89" i="5"/>
  <c r="J89" i="5"/>
  <c r="K89" i="5"/>
  <c r="G90" i="5"/>
  <c r="H90" i="5"/>
  <c r="J90" i="5"/>
  <c r="K90" i="5"/>
  <c r="G91" i="5"/>
  <c r="H91" i="5"/>
  <c r="J91" i="5"/>
  <c r="K91" i="5"/>
  <c r="G92" i="5"/>
  <c r="H92" i="5"/>
  <c r="J92" i="5"/>
  <c r="K92" i="5"/>
  <c r="G93" i="5"/>
  <c r="H93" i="5"/>
  <c r="J93" i="5"/>
  <c r="K93" i="5"/>
  <c r="G94" i="5"/>
  <c r="H94" i="5"/>
  <c r="J94" i="5"/>
  <c r="K94" i="5"/>
  <c r="K87" i="5"/>
  <c r="K86" i="5"/>
  <c r="K85" i="5"/>
  <c r="K84" i="5"/>
  <c r="K83" i="5"/>
  <c r="K82" i="5"/>
  <c r="K81" i="5"/>
  <c r="K80" i="5"/>
  <c r="K79" i="5"/>
  <c r="K78" i="5"/>
  <c r="K77" i="5"/>
  <c r="K76" i="5"/>
  <c r="J87" i="5"/>
  <c r="J86" i="5"/>
  <c r="J85" i="5"/>
  <c r="J84" i="5"/>
  <c r="J83" i="5"/>
  <c r="J82" i="5"/>
  <c r="J81" i="5"/>
  <c r="J80" i="5"/>
  <c r="J79" i="5"/>
  <c r="J78" i="5"/>
  <c r="J77" i="5"/>
  <c r="J76" i="5"/>
  <c r="H87" i="5"/>
  <c r="H86" i="5"/>
  <c r="H85" i="5"/>
  <c r="H84" i="5"/>
  <c r="H83" i="5"/>
  <c r="H82" i="5"/>
  <c r="H81" i="5"/>
  <c r="H80" i="5"/>
  <c r="H79" i="5"/>
  <c r="H78" i="5"/>
  <c r="H77" i="5"/>
  <c r="H76" i="5"/>
  <c r="H75" i="5"/>
  <c r="H74" i="5"/>
  <c r="G87" i="5"/>
  <c r="G86" i="5"/>
  <c r="G85" i="5"/>
  <c r="G84" i="5"/>
  <c r="G83" i="5"/>
  <c r="G82" i="5"/>
  <c r="G81" i="5"/>
  <c r="G80" i="5"/>
  <c r="G79" i="5"/>
  <c r="G78" i="5"/>
  <c r="G77" i="5"/>
  <c r="G76" i="5"/>
  <c r="G75" i="5"/>
  <c r="G74" i="5"/>
  <c r="G45" i="5"/>
  <c r="H45" i="5"/>
  <c r="K45" i="5"/>
  <c r="G46" i="5"/>
  <c r="H46" i="5"/>
  <c r="K46" i="5"/>
  <c r="G47" i="5"/>
  <c r="H47" i="5"/>
  <c r="K47" i="5"/>
  <c r="G48" i="5"/>
  <c r="H48" i="5"/>
  <c r="K48" i="5"/>
  <c r="G49" i="5"/>
  <c r="H49" i="5"/>
  <c r="K49" i="5"/>
  <c r="G50" i="5"/>
  <c r="H50" i="5"/>
  <c r="K50" i="5"/>
  <c r="G51" i="5"/>
  <c r="H51" i="5"/>
  <c r="K51" i="5"/>
  <c r="G52" i="5"/>
  <c r="H52" i="5"/>
  <c r="K52" i="5"/>
  <c r="G53" i="5"/>
  <c r="H53" i="5"/>
  <c r="K53" i="5"/>
  <c r="G54" i="5"/>
  <c r="H54" i="5"/>
  <c r="K54" i="5"/>
  <c r="G55" i="5"/>
  <c r="H55" i="5"/>
  <c r="K55" i="5"/>
  <c r="G56" i="5"/>
  <c r="H56" i="5"/>
  <c r="K56" i="5"/>
  <c r="G57" i="5"/>
  <c r="H57" i="5"/>
  <c r="K57" i="5"/>
  <c r="G58" i="5"/>
  <c r="H58" i="5"/>
  <c r="K58" i="5"/>
  <c r="G59" i="5"/>
  <c r="H59" i="5"/>
  <c r="K59" i="5"/>
  <c r="G60" i="5"/>
  <c r="H60" i="5"/>
  <c r="K60" i="5"/>
  <c r="G61" i="5"/>
  <c r="H61" i="5"/>
  <c r="K61" i="5"/>
  <c r="G62" i="5"/>
  <c r="H62" i="5"/>
  <c r="K62" i="5"/>
  <c r="G63" i="5"/>
  <c r="H63" i="5"/>
  <c r="K63" i="5"/>
  <c r="G64" i="5"/>
  <c r="H64" i="5"/>
  <c r="K64" i="5"/>
  <c r="G65" i="5"/>
  <c r="H65" i="5"/>
  <c r="K65" i="5"/>
  <c r="G66" i="5"/>
  <c r="H66" i="5"/>
  <c r="K66" i="5"/>
  <c r="G67" i="5"/>
  <c r="H67" i="5"/>
  <c r="K67" i="5"/>
  <c r="G29" i="5"/>
  <c r="H29" i="5"/>
  <c r="K29" i="5"/>
  <c r="G30" i="5"/>
  <c r="H30" i="5"/>
  <c r="K30" i="5"/>
  <c r="G31" i="5"/>
  <c r="H31" i="5"/>
  <c r="K31" i="5"/>
  <c r="G32" i="5"/>
  <c r="H32" i="5"/>
  <c r="K32" i="5"/>
  <c r="G33" i="5"/>
  <c r="H33" i="5"/>
  <c r="K33" i="5"/>
  <c r="G34" i="5"/>
  <c r="H34" i="5"/>
  <c r="K34" i="5"/>
  <c r="G35" i="5"/>
  <c r="H35" i="5"/>
  <c r="K35" i="5"/>
  <c r="G36" i="5"/>
  <c r="H36" i="5"/>
  <c r="K36" i="5"/>
  <c r="G37" i="5"/>
  <c r="H37" i="5"/>
  <c r="K37" i="5"/>
  <c r="G38" i="5"/>
  <c r="H38" i="5"/>
  <c r="K38" i="5"/>
  <c r="G39" i="5"/>
  <c r="H39" i="5"/>
  <c r="K39" i="5"/>
  <c r="G40" i="5"/>
  <c r="H40" i="5"/>
  <c r="K40" i="5"/>
  <c r="G41" i="5"/>
  <c r="H41" i="5"/>
  <c r="K41" i="5"/>
  <c r="G42" i="5"/>
  <c r="H42" i="5"/>
  <c r="K42" i="5"/>
  <c r="G43" i="5"/>
  <c r="H43" i="5"/>
  <c r="K43" i="5"/>
  <c r="G44" i="5"/>
  <c r="H44" i="5"/>
  <c r="K44" i="5"/>
  <c r="K28" i="5"/>
  <c r="K27" i="5"/>
  <c r="K26" i="5"/>
  <c r="K25" i="5"/>
  <c r="K24" i="5"/>
  <c r="K23" i="5"/>
  <c r="K22" i="5"/>
  <c r="K21" i="5"/>
  <c r="K20" i="5"/>
  <c r="K19" i="5"/>
  <c r="K18" i="5"/>
  <c r="K17" i="5"/>
  <c r="K16" i="5"/>
  <c r="K15" i="5"/>
  <c r="K14" i="5"/>
  <c r="K13" i="5"/>
  <c r="K12" i="5"/>
  <c r="K11" i="5"/>
  <c r="K10" i="5"/>
  <c r="J10" i="5"/>
  <c r="J26" i="5"/>
  <c r="J25" i="5"/>
  <c r="J24" i="5"/>
  <c r="J23" i="5"/>
  <c r="J22" i="5"/>
  <c r="J21" i="5"/>
  <c r="J20" i="5"/>
  <c r="J19" i="5"/>
  <c r="J18" i="5"/>
  <c r="J17" i="5"/>
  <c r="J16" i="5"/>
  <c r="J15" i="5"/>
  <c r="J14" i="5"/>
  <c r="J13" i="5"/>
  <c r="J12" i="5"/>
  <c r="J11" i="5"/>
  <c r="H18" i="5"/>
  <c r="H19" i="5"/>
  <c r="H20" i="5"/>
  <c r="H21" i="5"/>
  <c r="H22" i="5"/>
  <c r="H23" i="5"/>
  <c r="H24" i="5"/>
  <c r="H25" i="5"/>
  <c r="H26" i="5"/>
  <c r="H27" i="5"/>
  <c r="H28" i="5"/>
  <c r="H17" i="5"/>
  <c r="H9" i="5"/>
  <c r="H10" i="5"/>
  <c r="H11" i="5"/>
  <c r="H12" i="5"/>
  <c r="H13" i="5"/>
  <c r="H14" i="5"/>
  <c r="H15" i="5"/>
  <c r="H16" i="5"/>
  <c r="H8" i="5"/>
  <c r="G20" i="5"/>
  <c r="G21" i="5"/>
  <c r="G22" i="5"/>
  <c r="G23" i="5"/>
  <c r="G24" i="5"/>
  <c r="G25" i="5"/>
  <c r="G26" i="5"/>
  <c r="G27" i="5"/>
  <c r="G28" i="5"/>
  <c r="G19" i="5"/>
  <c r="G18" i="5"/>
  <c r="G17" i="5"/>
  <c r="G16" i="5"/>
  <c r="G15" i="5"/>
  <c r="G14" i="5"/>
  <c r="G13" i="5"/>
  <c r="G12" i="5"/>
  <c r="G11" i="5"/>
  <c r="G9" i="5"/>
  <c r="G10" i="5"/>
  <c r="G8" i="5"/>
  <c r="F2" i="5"/>
  <c r="D3" i="5"/>
  <c r="F3" i="5" s="1"/>
  <c r="F68" i="5"/>
  <c r="D69" i="5"/>
  <c r="F69" i="5"/>
  <c r="D70" i="5"/>
  <c r="D4" i="5"/>
  <c r="F4" i="5" s="1"/>
  <c r="D5" i="5"/>
  <c r="F5" i="5" s="1"/>
  <c r="D71" i="5" l="1"/>
  <c r="F70" i="5"/>
  <c r="D6" i="5"/>
  <c r="F71" i="5" l="1"/>
  <c r="D72" i="5"/>
  <c r="F6" i="5"/>
  <c r="D7" i="5"/>
  <c r="F7" i="5" l="1"/>
  <c r="D8" i="5"/>
  <c r="F72" i="5"/>
  <c r="D73" i="5"/>
  <c r="F73" i="5" l="1"/>
  <c r="D74" i="5"/>
  <c r="F8" i="5"/>
  <c r="D9" i="5"/>
  <c r="F9" i="5" l="1"/>
  <c r="D10" i="5"/>
  <c r="F74" i="5"/>
  <c r="D75" i="5"/>
  <c r="F75" i="5" l="1"/>
  <c r="D76" i="5"/>
  <c r="F10" i="5"/>
  <c r="D11" i="5"/>
  <c r="F11" i="5" l="1"/>
  <c r="D12" i="5"/>
  <c r="F76" i="5"/>
  <c r="D77" i="5"/>
  <c r="F12" i="5" l="1"/>
  <c r="D13" i="5"/>
  <c r="F77" i="5"/>
  <c r="D78" i="5"/>
  <c r="F78" i="5" l="1"/>
  <c r="D79" i="5"/>
  <c r="F13" i="5"/>
  <c r="D14" i="5"/>
  <c r="F14" i="5" l="1"/>
  <c r="D15" i="5"/>
  <c r="F79" i="5"/>
  <c r="D80" i="5"/>
  <c r="F80" i="5" l="1"/>
  <c r="D81" i="5"/>
  <c r="F15" i="5"/>
  <c r="D16" i="5"/>
  <c r="F16" i="5" l="1"/>
  <c r="D17" i="5"/>
  <c r="F81" i="5"/>
  <c r="D82" i="5"/>
  <c r="F82" i="5" l="1"/>
  <c r="D83" i="5"/>
  <c r="F17" i="5"/>
  <c r="D18" i="5"/>
  <c r="F18" i="5" l="1"/>
  <c r="D19" i="5"/>
  <c r="F83" i="5"/>
  <c r="D84" i="5"/>
  <c r="F84" i="5" l="1"/>
  <c r="D85" i="5"/>
  <c r="F19" i="5"/>
  <c r="D20" i="5"/>
  <c r="F85" i="5" l="1"/>
  <c r="D86" i="5"/>
  <c r="F20" i="5"/>
  <c r="D21" i="5"/>
  <c r="F21" i="5" l="1"/>
  <c r="D22" i="5"/>
  <c r="F86" i="5"/>
  <c r="D87" i="5"/>
  <c r="F87" i="5" l="1"/>
  <c r="D88" i="5"/>
  <c r="F22" i="5"/>
  <c r="D23" i="5"/>
  <c r="F23" i="5" l="1"/>
  <c r="D24" i="5"/>
  <c r="F88" i="5"/>
  <c r="D89" i="5"/>
  <c r="F24" i="5" l="1"/>
  <c r="D25" i="5"/>
  <c r="F89" i="5"/>
  <c r="D90" i="5"/>
  <c r="F25" i="5" l="1"/>
  <c r="D26" i="5"/>
  <c r="F90" i="5"/>
  <c r="D91" i="5"/>
  <c r="F91" i="5" l="1"/>
  <c r="D92" i="5"/>
  <c r="F26" i="5"/>
  <c r="D27" i="5"/>
  <c r="F27" i="5" l="1"/>
  <c r="D28" i="5"/>
  <c r="F92" i="5"/>
  <c r="D93" i="5"/>
  <c r="D94" i="5" l="1"/>
  <c r="F93" i="5"/>
  <c r="D29" i="5"/>
  <c r="F28" i="5"/>
  <c r="F29" i="5" l="1"/>
  <c r="D30" i="5"/>
  <c r="F94" i="5"/>
  <c r="D95" i="5"/>
  <c r="F95" i="5" l="1"/>
  <c r="D96" i="5"/>
  <c r="F30" i="5"/>
  <c r="D31" i="5"/>
  <c r="D32" i="5" l="1"/>
  <c r="F31" i="5"/>
  <c r="F96" i="5"/>
  <c r="D97" i="5"/>
  <c r="D98" i="5" l="1"/>
  <c r="F97" i="5"/>
  <c r="F32" i="5"/>
  <c r="D33" i="5"/>
  <c r="D34" i="5" l="1"/>
  <c r="F33" i="5"/>
  <c r="F98" i="5"/>
  <c r="D99" i="5"/>
  <c r="F99" i="5" l="1"/>
  <c r="D100" i="5"/>
  <c r="D35" i="5"/>
  <c r="F34" i="5"/>
  <c r="F35" i="5" l="1"/>
  <c r="D36" i="5"/>
  <c r="F100" i="5"/>
  <c r="D101" i="5"/>
  <c r="D102" i="5" l="1"/>
  <c r="F101" i="5"/>
  <c r="F36" i="5"/>
  <c r="D37" i="5"/>
  <c r="D38" i="5" l="1"/>
  <c r="F37" i="5"/>
  <c r="F102" i="5"/>
  <c r="D103" i="5"/>
  <c r="F103" i="5" l="1"/>
  <c r="D104" i="5"/>
  <c r="F38" i="5"/>
  <c r="D39" i="5"/>
  <c r="F39" i="5" l="1"/>
  <c r="D40" i="5"/>
  <c r="F104" i="5"/>
  <c r="D105" i="5"/>
  <c r="D106" i="5" l="1"/>
  <c r="F105" i="5"/>
  <c r="D41" i="5"/>
  <c r="F40" i="5"/>
  <c r="F41" i="5" l="1"/>
  <c r="D42" i="5"/>
  <c r="F106" i="5"/>
  <c r="D107" i="5"/>
  <c r="F107" i="5" l="1"/>
  <c r="D108" i="5"/>
  <c r="F42" i="5"/>
  <c r="D43" i="5"/>
  <c r="D44" i="5" l="1"/>
  <c r="F43" i="5"/>
  <c r="F108" i="5"/>
  <c r="D109" i="5"/>
  <c r="F109" i="5" l="1"/>
  <c r="D110" i="5"/>
  <c r="D45" i="5"/>
  <c r="F44" i="5"/>
  <c r="F45" i="5" l="1"/>
  <c r="D46" i="5"/>
  <c r="F110" i="5"/>
  <c r="D111" i="5"/>
  <c r="F111" i="5" l="1"/>
  <c r="D112" i="5"/>
  <c r="F46" i="5"/>
  <c r="D47" i="5"/>
  <c r="F47" i="5" l="1"/>
  <c r="D48" i="5"/>
  <c r="F112" i="5"/>
  <c r="D113" i="5"/>
  <c r="D114" i="5" l="1"/>
  <c r="F113" i="5"/>
  <c r="F48" i="5"/>
  <c r="D49" i="5"/>
  <c r="F49" i="5" l="1"/>
  <c r="D50" i="5"/>
  <c r="F114" i="5"/>
  <c r="D115" i="5"/>
  <c r="F115" i="5" l="1"/>
  <c r="D116" i="5"/>
  <c r="D51" i="5"/>
  <c r="F50" i="5"/>
  <c r="D52" i="5" l="1"/>
  <c r="F51" i="5"/>
  <c r="F116" i="5"/>
  <c r="D117" i="5"/>
  <c r="F117" i="5" l="1"/>
  <c r="D118" i="5"/>
  <c r="D53" i="5"/>
  <c r="F52" i="5"/>
  <c r="F53" i="5" l="1"/>
  <c r="D54" i="5"/>
  <c r="F118" i="5"/>
  <c r="D119" i="5"/>
  <c r="F54" i="5" l="1"/>
  <c r="D55" i="5"/>
  <c r="F119" i="5"/>
  <c r="D120" i="5"/>
  <c r="D121" i="5" l="1"/>
  <c r="F120" i="5"/>
  <c r="D56" i="5"/>
  <c r="F55" i="5"/>
  <c r="F56" i="5" l="1"/>
  <c r="D57" i="5"/>
  <c r="F121" i="5"/>
  <c r="D122" i="5"/>
  <c r="D123" i="5" l="1"/>
  <c r="F122" i="5"/>
  <c r="F57" i="5"/>
  <c r="D58" i="5"/>
  <c r="F58" i="5" l="1"/>
  <c r="D59" i="5"/>
  <c r="D124" i="5"/>
  <c r="F123" i="5"/>
  <c r="F124" i="5" l="1"/>
  <c r="D125" i="5"/>
  <c r="D60" i="5"/>
  <c r="F59" i="5"/>
  <c r="F60" i="5" l="1"/>
  <c r="D61" i="5"/>
  <c r="D126" i="5"/>
  <c r="F125" i="5"/>
  <c r="D127" i="5" l="1"/>
  <c r="F126" i="5"/>
  <c r="F61" i="5"/>
  <c r="D62" i="5"/>
  <c r="D63" i="5" l="1"/>
  <c r="F62" i="5"/>
  <c r="D128" i="5"/>
  <c r="F127" i="5"/>
  <c r="D129" i="5" l="1"/>
  <c r="F128" i="5"/>
  <c r="D64" i="5"/>
  <c r="F63" i="5"/>
  <c r="F64" i="5" l="1"/>
  <c r="D65" i="5"/>
  <c r="D130" i="5"/>
  <c r="F129" i="5"/>
  <c r="F130" i="5" l="1"/>
  <c r="D131" i="5"/>
  <c r="F65" i="5"/>
  <c r="D66" i="5"/>
  <c r="F66" i="5" l="1"/>
  <c r="D67" i="5"/>
  <c r="F67" i="5" s="1"/>
  <c r="D132" i="5"/>
  <c r="F131" i="5"/>
  <c r="D133" i="5" l="1"/>
  <c r="F133" i="5" s="1"/>
  <c r="F132" i="5"/>
</calcChain>
</file>

<file path=xl/sharedStrings.xml><?xml version="1.0" encoding="utf-8"?>
<sst xmlns="http://schemas.openxmlformats.org/spreadsheetml/2006/main" count="944" uniqueCount="120">
  <si>
    <t>Games</t>
  </si>
  <si>
    <t>Championships</t>
  </si>
  <si>
    <t>DMT</t>
  </si>
  <si>
    <t>Gender</t>
  </si>
  <si>
    <t>M</t>
  </si>
  <si>
    <t>F</t>
  </si>
  <si>
    <t>Date for age calculation</t>
  </si>
  <si>
    <t>Age</t>
  </si>
  <si>
    <t>Age &amp; Gender</t>
  </si>
  <si>
    <t>TRI Champs</t>
  </si>
  <si>
    <t>TRI Games</t>
  </si>
  <si>
    <t>DMT Champs</t>
  </si>
  <si>
    <t>DMT Games</t>
  </si>
  <si>
    <t>DMT Sen</t>
  </si>
  <si>
    <t>TRS Games</t>
  </si>
  <si>
    <t>TRS Sen</t>
  </si>
  <si>
    <t>TRI Champs O17B</t>
  </si>
  <si>
    <t>TRI Mens</t>
  </si>
  <si>
    <t>TRI Sen</t>
  </si>
  <si>
    <t>DMT Mens</t>
  </si>
  <si>
    <t>TRI Ladies</t>
  </si>
  <si>
    <t>DMT Ladies</t>
  </si>
  <si>
    <t>TRS Mens</t>
  </si>
  <si>
    <t>TRS Ladies</t>
  </si>
  <si>
    <t>Minimum age</t>
  </si>
  <si>
    <t>8 in the year of competition</t>
  </si>
  <si>
    <t>6 in the year of competition</t>
  </si>
  <si>
    <t>Silver</t>
  </si>
  <si>
    <t>Bronze</t>
  </si>
  <si>
    <t>Difficulty limit</t>
  </si>
  <si>
    <t>no limit</t>
  </si>
  <si>
    <t>All NDP grades allowed</t>
  </si>
  <si>
    <t>NDP 4 and below only</t>
  </si>
  <si>
    <t>Specific rules</t>
  </si>
  <si>
    <t>Half Twist Jump</t>
  </si>
  <si>
    <t>Straddle Jump</t>
  </si>
  <si>
    <t>Half Twist to Feet</t>
  </si>
  <si>
    <t>Pike Jump</t>
  </si>
  <si>
    <t>Back Drop</t>
  </si>
  <si>
    <t>Tuck Jump</t>
  </si>
  <si>
    <t>Full Twist Jump</t>
  </si>
  <si>
    <t>Men's &amp; Ladies</t>
  </si>
  <si>
    <t>Front Drop</t>
  </si>
  <si>
    <t>To Feet</t>
  </si>
  <si>
    <t>Seat Landing</t>
  </si>
  <si>
    <t>Half Twist to Seat Landing</t>
  </si>
  <si>
    <t>Piked Jump</t>
  </si>
  <si>
    <t>Back Landing</t>
  </si>
  <si>
    <t>Tucked Jump</t>
  </si>
  <si>
    <t>Option 1</t>
  </si>
  <si>
    <t>Option 2</t>
  </si>
  <si>
    <t>Front Somersault (T)</t>
  </si>
  <si>
    <t>Back Somersault (T)</t>
  </si>
  <si>
    <t>Barani (T)</t>
  </si>
  <si>
    <t>-</t>
  </si>
  <si>
    <t>North of England Championships &amp; Graded Games - Requirements</t>
  </si>
  <si>
    <t>TRI and TRS</t>
  </si>
  <si>
    <t>Min. memb.</t>
  </si>
  <si>
    <t>1.3 per pass</t>
  </si>
  <si>
    <t>Four different passes in the preliminary round.</t>
  </si>
  <si>
    <t>Four different preliminary passes.</t>
  </si>
  <si>
    <t>Top 10 finals</t>
  </si>
  <si>
    <t>Two different passes in the final round. (repeats from preliminary round allowed)</t>
  </si>
  <si>
    <t>DIS TRI Games</t>
  </si>
  <si>
    <t>DIS TRI Champs</t>
  </si>
  <si>
    <t>DIS TRI Games B</t>
  </si>
  <si>
    <t>DIS TRI Champs B</t>
  </si>
  <si>
    <t>DIS TRI Games G</t>
  </si>
  <si>
    <t>DIS TRI Champs G</t>
  </si>
  <si>
    <t>Disabilities</t>
  </si>
  <si>
    <t>Five different elements to include:</t>
  </si>
  <si>
    <t>At least one body landing</t>
  </si>
  <si>
    <t>Ten different elements to include:</t>
  </si>
  <si>
    <t>Please note that the second routine must also consist of five elements.</t>
  </si>
  <si>
    <t>13-14</t>
  </si>
  <si>
    <t>Top 8 finals in individual events</t>
  </si>
  <si>
    <t>Repeat elements (in the same position on the DMT), or missing required elements, will result in a 3.0 penalty from the D judge for that pass.</t>
  </si>
  <si>
    <t>8-14, 15+</t>
  </si>
  <si>
    <t>One element landing on the front of the body.</t>
  </si>
  <si>
    <t>One element landing on the back of the body.</t>
  </si>
  <si>
    <t>Each element meeting the requirements below must be marked with an asterisk.
on the competition card.</t>
  </si>
  <si>
    <t>These requirements cannot be fulfilled by combining them into one element.</t>
  </si>
  <si>
    <t>¾ Back s/s (SL)</t>
  </si>
  <si>
    <t>To feet or Cody (T) = bonus of 0.3</t>
  </si>
  <si>
    <t>Back s/s (P)</t>
  </si>
  <si>
    <t>Barani (P)</t>
  </si>
  <si>
    <t>Back s/s (T)</t>
  </si>
  <si>
    <t>¾ Front s/s (S)</t>
  </si>
  <si>
    <t>The routine consists of 10 different elements, only two elements allowed with less than 270° somersault rotation.</t>
  </si>
  <si>
    <t>The routine consists of 10 different elements, only one element allowed with less than 270° somersault rotation.</t>
  </si>
  <si>
    <t>15-16</t>
  </si>
  <si>
    <t>Rudi or Rudi Ballout.</t>
  </si>
  <si>
    <t xml:space="preserve"> Full (BSS with 1/1 twist).</t>
  </si>
  <si>
    <t>One element either landing on the back or front of the body.</t>
  </si>
  <si>
    <t>To feet or Ballout Barani (T) = 0.3 bonus</t>
  </si>
  <si>
    <t>17+</t>
  </si>
  <si>
    <t>One element to front or back.</t>
  </si>
  <si>
    <t>13-14,
15-16, 17+</t>
  </si>
  <si>
    <t>No final - first and second routine only</t>
  </si>
  <si>
    <t>Full (BSS with 1/1 twist).</t>
  </si>
  <si>
    <t>One element with a minimum of 540° of twist and minimum of 360° somersault rotation.</t>
  </si>
  <si>
    <t>One element from front or back.</t>
  </si>
  <si>
    <t>One double front or back somersault with or without twist.</t>
  </si>
  <si>
    <t>The routine consists of 10 different elements, each with a minimum of 270° somersault rotation.</t>
  </si>
  <si>
    <t>13-14 = 4.9</t>
  </si>
  <si>
    <t>17+ = 5.7</t>
  </si>
  <si>
    <t>At least one skill with no less than 360° twist rotation.</t>
  </si>
  <si>
    <t>At least one skill with no less than 360° somersault rotation.</t>
  </si>
  <si>
    <t>Entering the mans &amp; ladies category will prevent participants from entering a games category in the same discipline with the exception of TRS</t>
  </si>
  <si>
    <t>No difficulty awarded</t>
  </si>
  <si>
    <t>NDP 6 and below only (all grades allowed for TRS)</t>
  </si>
  <si>
    <t>15-16 = 5.1</t>
  </si>
  <si>
    <t>Two elements, marked with an asterisk on the competition card, will have difficulty ratings. The combined difficulty of the two skills must be at least 1.8. The difficulty will be added to the execution score to give the total score for the first routine.</t>
  </si>
  <si>
    <t>Neither of these two elements may be repeated in the voluntary. If any of the asterisk moves from the first routine are repeated in the second routine they will not be awarded difficulty in that routine.</t>
  </si>
  <si>
    <t>Any second routine marked out of 10 skills must have a minimum difficulty of 5.0. Any routine with a difficulty of less than 5.0 will be given a zero difficulty mark.</t>
  </si>
  <si>
    <r>
      <t>At least one twist of no less than 180</t>
    </r>
    <r>
      <rPr>
        <vertAlign val="superscript"/>
        <sz val="12"/>
        <rFont val="Calibri"/>
        <family val="2"/>
        <scheme val="minor"/>
      </rPr>
      <t>O</t>
    </r>
    <r>
      <rPr>
        <sz val="12"/>
        <rFont val="Calibri"/>
        <family val="2"/>
        <scheme val="minor"/>
      </rPr>
      <t xml:space="preserve"> twist rotation</t>
    </r>
  </si>
  <si>
    <r>
      <t>Each pass must contain one element with a minimum of 360</t>
    </r>
    <r>
      <rPr>
        <vertAlign val="superscript"/>
        <sz val="12"/>
        <rFont val="Calibri"/>
        <family val="2"/>
        <scheme val="minor"/>
      </rPr>
      <t>O</t>
    </r>
    <r>
      <rPr>
        <sz val="12"/>
        <rFont val="Calibri"/>
        <family val="2"/>
        <scheme val="minor"/>
      </rPr>
      <t xml:space="preserve"> somersault roataion.</t>
    </r>
  </si>
  <si>
    <r>
      <t>Each element must contain at least 360</t>
    </r>
    <r>
      <rPr>
        <vertAlign val="superscript"/>
        <sz val="12"/>
        <rFont val="Calibri"/>
        <family val="2"/>
        <scheme val="minor"/>
      </rPr>
      <t>O</t>
    </r>
    <r>
      <rPr>
        <sz val="12"/>
        <rFont val="Calibri"/>
        <family val="2"/>
        <scheme val="minor"/>
      </rPr>
      <t xml:space="preserve"> somersault rotation.</t>
    </r>
  </si>
  <si>
    <r>
      <t>At least two of the four preliminary passes and one of the final passes must contain a forward rotating skill with at least 360</t>
    </r>
    <r>
      <rPr>
        <vertAlign val="superscript"/>
        <sz val="12"/>
        <rFont val="Calibri"/>
        <family val="2"/>
        <scheme val="minor"/>
      </rPr>
      <t>O</t>
    </r>
    <r>
      <rPr>
        <sz val="12"/>
        <rFont val="Calibri"/>
        <family val="2"/>
        <scheme val="minor"/>
      </rPr>
      <t xml:space="preserve"> somersault rotation as a mount or spotter.</t>
    </r>
  </si>
  <si>
    <r>
      <t>At least two of the four preliminary passes and one of the final passes must contain an element with 720</t>
    </r>
    <r>
      <rPr>
        <vertAlign val="superscript"/>
        <sz val="12"/>
        <rFont val="Calibri"/>
        <family val="2"/>
        <scheme val="minor"/>
      </rPr>
      <t>O</t>
    </r>
    <r>
      <rPr>
        <sz val="12"/>
        <rFont val="Calibri"/>
        <family val="2"/>
        <scheme val="minor"/>
      </rPr>
      <t xml:space="preserve"> somersault rotation or an element with 360</t>
    </r>
    <r>
      <rPr>
        <vertAlign val="superscript"/>
        <sz val="12"/>
        <rFont val="Calibri"/>
        <family val="2"/>
        <scheme val="minor"/>
      </rPr>
      <t>O</t>
    </r>
    <r>
      <rPr>
        <sz val="12"/>
        <rFont val="Calibri"/>
        <family val="2"/>
        <scheme val="minor"/>
      </rPr>
      <t xml:space="preserve"> somersault and 360</t>
    </r>
    <r>
      <rPr>
        <vertAlign val="superscript"/>
        <sz val="12"/>
        <rFont val="Calibri"/>
        <family val="2"/>
        <scheme val="minor"/>
      </rPr>
      <t>O</t>
    </r>
    <r>
      <rPr>
        <sz val="12"/>
        <rFont val="Calibri"/>
        <family val="2"/>
        <scheme val="minor"/>
      </rPr>
      <t xml:space="preserve"> twist.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</si>
</sst>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name val="Calibri"/>
      <family val="2"/>
      <scheme val="minor"/>
    </font>
    <font>
      <sz val="12"/>
      <name val="Calibri"/>
      <family val="2"/>
      <scheme val="minor"/>
    </font>
    <font>
      <vertAlign val="superscript"/>
      <sz val="12"/>
      <name val="Calibri"/>
      <family val="2"/>
      <scheme val="minor"/>
    </font>
  </fonts>
  <fills count="2">
    <fill>
      <patternFill patternType="none"/>
    </fill>
    <fill>
      <patternFill patternType="gray125"/>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1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8">
    <xf numFmtId="0" fontId="0" fillId="0" borderId="0" xfId="0"/>
    <xf numFmtId="0" fontId="3" fillId="0" borderId="0" xfId="0" applyFont="1"/>
    <xf numFmtId="14" fontId="0" fillId="0" borderId="0" xfId="0" applyNumberFormat="1"/>
    <xf numFmtId="0" fontId="4" fillId="0" borderId="0" xfId="0" applyFont="1" applyBorder="1" applyAlignment="1">
      <alignment horizontal="left" vertical="top" wrapText="1"/>
    </xf>
    <xf numFmtId="0" fontId="4" fillId="0" borderId="4" xfId="0" applyFont="1" applyBorder="1" applyAlignment="1">
      <alignment horizontal="right" wrapText="1"/>
    </xf>
    <xf numFmtId="0" fontId="4" fillId="0" borderId="0" xfId="0" applyFont="1" applyBorder="1" applyAlignment="1">
      <alignment horizontal="center"/>
    </xf>
    <xf numFmtId="0" fontId="5" fillId="0" borderId="0" xfId="0" applyFont="1" applyBorder="1" applyAlignment="1">
      <alignment horizontal="center"/>
    </xf>
    <xf numFmtId="0" fontId="5" fillId="0" borderId="0" xfId="0" applyFont="1" applyBorder="1"/>
    <xf numFmtId="0" fontId="4" fillId="0" borderId="5" xfId="0" applyFont="1" applyBorder="1" applyAlignment="1">
      <alignment horizontal="center"/>
    </xf>
    <xf numFmtId="0" fontId="4" fillId="0" borderId="4" xfId="0" applyFont="1" applyBorder="1" applyAlignment="1">
      <alignment horizontal="right"/>
    </xf>
    <xf numFmtId="0" fontId="4" fillId="0" borderId="0" xfId="0" applyFont="1" applyBorder="1"/>
    <xf numFmtId="0" fontId="5" fillId="0" borderId="5" xfId="0" applyFont="1" applyBorder="1"/>
    <xf numFmtId="0" fontId="4" fillId="0" borderId="4" xfId="0" applyFont="1" applyBorder="1" applyAlignment="1">
      <alignment horizontal="right"/>
    </xf>
    <xf numFmtId="0" fontId="4" fillId="0" borderId="0" xfId="0" applyFont="1" applyBorder="1" applyAlignment="1">
      <alignment horizontal="right"/>
    </xf>
    <xf numFmtId="0" fontId="5" fillId="0" borderId="0" xfId="0" applyFont="1" applyFill="1" applyBorder="1"/>
    <xf numFmtId="0" fontId="5" fillId="0" borderId="4" xfId="0" applyFont="1" applyBorder="1"/>
    <xf numFmtId="0" fontId="5" fillId="0" borderId="0" xfId="0" applyFont="1" applyBorder="1" applyAlignment="1">
      <alignment horizontal="left"/>
    </xf>
    <xf numFmtId="0" fontId="5" fillId="0" borderId="5" xfId="0" applyFont="1" applyBorder="1" applyAlignment="1">
      <alignment horizontal="left"/>
    </xf>
    <xf numFmtId="0" fontId="5" fillId="0" borderId="0" xfId="0" applyFont="1" applyBorder="1" applyAlignment="1">
      <alignment horizontal="right" vertical="top"/>
    </xf>
    <xf numFmtId="0" fontId="5" fillId="0" borderId="0" xfId="0" applyFont="1" applyFill="1" applyBorder="1" applyAlignment="1">
      <alignment horizontal="left"/>
    </xf>
    <xf numFmtId="0" fontId="5" fillId="0" borderId="5" xfId="0" applyFont="1" applyFill="1" applyBorder="1" applyAlignment="1">
      <alignment horizontal="left"/>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xf>
    <xf numFmtId="0" fontId="5" fillId="0" borderId="0" xfId="0" applyFont="1"/>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xf numFmtId="166" fontId="5" fillId="0" borderId="0" xfId="0" applyNumberFormat="1" applyFont="1" applyBorder="1"/>
    <xf numFmtId="0" fontId="5" fillId="0" borderId="0" xfId="0" applyFont="1" applyBorder="1" applyAlignment="1">
      <alignment horizontal="left" wrapText="1"/>
    </xf>
    <xf numFmtId="0" fontId="5" fillId="0" borderId="5" xfId="0" applyFont="1" applyBorder="1" applyAlignment="1">
      <alignment horizontal="left" wrapText="1"/>
    </xf>
    <xf numFmtId="0" fontId="4" fillId="0" borderId="4" xfId="0" applyFont="1" applyFill="1" applyBorder="1" applyAlignment="1">
      <alignment horizontal="right"/>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4" fillId="0" borderId="4" xfId="0" applyFont="1" applyFill="1" applyBorder="1"/>
    <xf numFmtId="0" fontId="5" fillId="0" borderId="6" xfId="0" applyFont="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4" fillId="0" borderId="4" xfId="0" applyFont="1" applyBorder="1" applyAlignment="1">
      <alignment horizontal="righ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0" xfId="0" applyFont="1" applyBorder="1" applyAlignment="1"/>
    <xf numFmtId="0" fontId="5" fillId="0" borderId="0" xfId="0" applyFont="1" applyFill="1" applyBorder="1" applyAlignment="1"/>
    <xf numFmtId="0" fontId="4" fillId="0" borderId="0" xfId="0" applyFont="1" applyBorder="1" applyAlignment="1">
      <alignment vertical="top" wrapText="1"/>
    </xf>
    <xf numFmtId="0" fontId="4" fillId="0" borderId="5" xfId="0" applyFont="1" applyBorder="1" applyAlignment="1">
      <alignment vertical="top" wrapText="1"/>
    </xf>
    <xf numFmtId="0" fontId="5" fillId="0" borderId="7" xfId="0" applyFont="1" applyBorder="1"/>
    <xf numFmtId="0" fontId="5" fillId="0" borderId="8" xfId="0" applyFont="1" applyBorder="1"/>
    <xf numFmtId="0" fontId="5" fillId="0" borderId="5" xfId="0" applyFont="1" applyBorder="1" applyAlignment="1"/>
    <xf numFmtId="0" fontId="4" fillId="0" borderId="0" xfId="0" applyFont="1" applyBorder="1" applyAlignment="1">
      <alignment horizontal="right" vertical="top"/>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5" xfId="0" applyFont="1" applyBorder="1" applyAlignment="1">
      <alignment wrapText="1"/>
    </xf>
    <xf numFmtId="0" fontId="5" fillId="0" borderId="7" xfId="0" applyFont="1" applyBorder="1" applyAlignment="1">
      <alignment horizontal="right" vertical="top"/>
    </xf>
    <xf numFmtId="0" fontId="5" fillId="0" borderId="8" xfId="0" applyFont="1" applyBorder="1" applyAlignment="1">
      <alignment wrapText="1"/>
    </xf>
  </cellXfs>
  <cellStyles count="31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T102"/>
  <sheetViews>
    <sheetView tabSelected="1" workbookViewId="0"/>
  </sheetViews>
  <sheetFormatPr baseColWidth="10" defaultColWidth="11" defaultRowHeight="16" x14ac:dyDescent="0.2"/>
  <cols>
    <col min="1" max="1" width="11" style="24"/>
    <col min="2" max="2" width="13.6640625" style="24" customWidth="1"/>
    <col min="3" max="3" width="3.6640625" style="24" customWidth="1"/>
    <col min="4" max="4" width="23.33203125" style="24" customWidth="1"/>
    <col min="5" max="5" width="4" style="24" customWidth="1"/>
    <col min="6" max="6" width="3.1640625" style="24" customWidth="1"/>
    <col min="7" max="7" width="23.83203125" style="24" customWidth="1"/>
    <col min="8" max="8" width="11" style="24"/>
    <col min="9" max="9" width="14.5" style="24" customWidth="1"/>
    <col min="10" max="10" width="3.6640625" style="24" customWidth="1"/>
    <col min="11" max="11" width="2.33203125" style="24" customWidth="1"/>
    <col min="12" max="12" width="35.5" style="24" customWidth="1"/>
    <col min="13" max="13" width="11" style="24"/>
    <col min="14" max="14" width="13" style="24" bestFit="1" customWidth="1"/>
    <col min="15" max="15" width="11" style="24"/>
    <col min="16" max="16" width="15.1640625" style="24" customWidth="1"/>
    <col min="17" max="17" width="11" style="24"/>
    <col min="18" max="18" width="14.83203125" style="24" customWidth="1"/>
    <col min="19" max="19" width="11" style="24"/>
    <col min="20" max="20" width="17" style="24" customWidth="1"/>
    <col min="21" max="16384" width="11" style="24"/>
  </cols>
  <sheetData>
    <row r="2" spans="2:20" x14ac:dyDescent="0.2">
      <c r="B2" s="23" t="s">
        <v>55</v>
      </c>
      <c r="C2" s="23"/>
      <c r="D2" s="23"/>
      <c r="E2" s="23"/>
      <c r="F2" s="23"/>
      <c r="G2" s="23"/>
      <c r="H2" s="23"/>
      <c r="I2" s="23"/>
      <c r="J2" s="23"/>
      <c r="K2" s="23"/>
      <c r="L2" s="23"/>
      <c r="M2" s="23"/>
      <c r="N2" s="23"/>
      <c r="O2" s="23"/>
      <c r="P2" s="23"/>
      <c r="Q2" s="23"/>
      <c r="R2" s="23"/>
      <c r="S2" s="23"/>
      <c r="T2" s="23"/>
    </row>
    <row r="3" spans="2:20" ht="17" thickBot="1" x14ac:dyDescent="0.25"/>
    <row r="4" spans="2:20" ht="17" thickBot="1" x14ac:dyDescent="0.25">
      <c r="B4" s="25" t="s">
        <v>56</v>
      </c>
      <c r="C4" s="26"/>
      <c r="D4" s="26"/>
      <c r="E4" s="26"/>
      <c r="F4" s="26"/>
      <c r="G4" s="26"/>
      <c r="H4" s="26"/>
      <c r="I4" s="26"/>
      <c r="J4" s="26"/>
      <c r="K4" s="26"/>
      <c r="L4" s="27"/>
      <c r="N4" s="25" t="s">
        <v>2</v>
      </c>
      <c r="O4" s="26"/>
      <c r="P4" s="26"/>
      <c r="Q4" s="26"/>
      <c r="R4" s="26"/>
      <c r="S4" s="26"/>
      <c r="T4" s="27"/>
    </row>
    <row r="5" spans="2:20" ht="17" thickBot="1" x14ac:dyDescent="0.25"/>
    <row r="6" spans="2:20" ht="16" customHeight="1" x14ac:dyDescent="0.2">
      <c r="B6" s="28" t="s">
        <v>0</v>
      </c>
      <c r="C6" s="29"/>
      <c r="D6" s="29"/>
      <c r="E6" s="29"/>
      <c r="F6" s="29"/>
      <c r="G6" s="30"/>
      <c r="I6" s="28" t="s">
        <v>1</v>
      </c>
      <c r="J6" s="29"/>
      <c r="K6" s="29"/>
      <c r="L6" s="30"/>
      <c r="N6" s="28" t="s">
        <v>0</v>
      </c>
      <c r="O6" s="29"/>
      <c r="P6" s="30"/>
      <c r="R6" s="28" t="s">
        <v>1</v>
      </c>
      <c r="S6" s="29"/>
      <c r="T6" s="30"/>
    </row>
    <row r="7" spans="2:20" ht="16" customHeight="1" x14ac:dyDescent="0.2">
      <c r="B7" s="31" t="s">
        <v>24</v>
      </c>
      <c r="C7" s="7" t="s">
        <v>26</v>
      </c>
      <c r="D7" s="7"/>
      <c r="E7" s="7"/>
      <c r="F7" s="7"/>
      <c r="G7" s="11"/>
      <c r="I7" s="31" t="s">
        <v>24</v>
      </c>
      <c r="J7" s="7" t="s">
        <v>25</v>
      </c>
      <c r="K7" s="7"/>
      <c r="L7" s="11"/>
      <c r="N7" s="31" t="s">
        <v>24</v>
      </c>
      <c r="O7" s="7" t="s">
        <v>26</v>
      </c>
      <c r="P7" s="11"/>
      <c r="R7" s="31" t="s">
        <v>24</v>
      </c>
      <c r="S7" s="7" t="s">
        <v>25</v>
      </c>
      <c r="T7" s="11"/>
    </row>
    <row r="8" spans="2:20" ht="16" customHeight="1" x14ac:dyDescent="0.2">
      <c r="B8" s="31" t="s">
        <v>57</v>
      </c>
      <c r="C8" s="7" t="s">
        <v>27</v>
      </c>
      <c r="D8" s="7"/>
      <c r="E8" s="7"/>
      <c r="F8" s="7"/>
      <c r="G8" s="11"/>
      <c r="I8" s="31" t="s">
        <v>57</v>
      </c>
      <c r="J8" s="7" t="s">
        <v>27</v>
      </c>
      <c r="K8" s="7"/>
      <c r="L8" s="11"/>
      <c r="N8" s="31" t="s">
        <v>57</v>
      </c>
      <c r="O8" s="7" t="s">
        <v>28</v>
      </c>
      <c r="P8" s="11"/>
      <c r="R8" s="31" t="s">
        <v>57</v>
      </c>
      <c r="S8" s="7" t="s">
        <v>27</v>
      </c>
      <c r="T8" s="11"/>
    </row>
    <row r="9" spans="2:20" ht="16" customHeight="1" x14ac:dyDescent="0.2">
      <c r="B9" s="31" t="s">
        <v>33</v>
      </c>
      <c r="C9" s="7" t="s">
        <v>110</v>
      </c>
      <c r="D9" s="7"/>
      <c r="E9" s="7"/>
      <c r="F9" s="7"/>
      <c r="G9" s="11"/>
      <c r="I9" s="31" t="s">
        <v>29</v>
      </c>
      <c r="J9" s="7" t="s">
        <v>30</v>
      </c>
      <c r="K9" s="7"/>
      <c r="L9" s="11"/>
      <c r="N9" s="31" t="s">
        <v>29</v>
      </c>
      <c r="O9" s="32" t="s">
        <v>58</v>
      </c>
      <c r="P9" s="11"/>
      <c r="R9" s="31" t="s">
        <v>29</v>
      </c>
      <c r="S9" s="7" t="s">
        <v>30</v>
      </c>
      <c r="T9" s="11"/>
    </row>
    <row r="10" spans="2:20" ht="16" customHeight="1" x14ac:dyDescent="0.2">
      <c r="B10" s="31"/>
      <c r="C10" s="7" t="s">
        <v>98</v>
      </c>
      <c r="D10" s="7"/>
      <c r="E10" s="7"/>
      <c r="F10" s="7"/>
      <c r="G10" s="11"/>
      <c r="I10" s="31" t="s">
        <v>33</v>
      </c>
      <c r="J10" s="7" t="s">
        <v>31</v>
      </c>
      <c r="K10" s="7"/>
      <c r="L10" s="11"/>
      <c r="N10" s="31" t="s">
        <v>33</v>
      </c>
      <c r="O10" s="7" t="s">
        <v>32</v>
      </c>
      <c r="P10" s="11"/>
      <c r="R10" s="31" t="s">
        <v>33</v>
      </c>
      <c r="S10" s="7" t="s">
        <v>31</v>
      </c>
      <c r="T10" s="11"/>
    </row>
    <row r="11" spans="2:20" ht="16" customHeight="1" x14ac:dyDescent="0.2">
      <c r="B11" s="15"/>
      <c r="C11" s="33" t="s">
        <v>108</v>
      </c>
      <c r="D11" s="33"/>
      <c r="E11" s="33"/>
      <c r="F11" s="33"/>
      <c r="G11" s="34"/>
      <c r="I11" s="15"/>
      <c r="J11" s="7" t="s">
        <v>75</v>
      </c>
      <c r="K11" s="7"/>
      <c r="L11" s="11"/>
      <c r="N11" s="15"/>
      <c r="O11" s="7"/>
      <c r="P11" s="11"/>
      <c r="R11" s="15"/>
      <c r="S11" s="7" t="s">
        <v>61</v>
      </c>
      <c r="T11" s="11"/>
    </row>
    <row r="12" spans="2:20" ht="16" customHeight="1" x14ac:dyDescent="0.2">
      <c r="B12" s="15"/>
      <c r="C12" s="33"/>
      <c r="D12" s="33"/>
      <c r="E12" s="33"/>
      <c r="F12" s="33"/>
      <c r="G12" s="34"/>
      <c r="I12" s="15"/>
      <c r="J12" s="7"/>
      <c r="K12" s="7"/>
      <c r="L12" s="11"/>
      <c r="N12" s="15"/>
      <c r="O12" s="7"/>
      <c r="P12" s="11"/>
      <c r="R12" s="15"/>
      <c r="S12" s="7"/>
      <c r="T12" s="11"/>
    </row>
    <row r="13" spans="2:20" ht="16" customHeight="1" x14ac:dyDescent="0.2">
      <c r="B13" s="15"/>
      <c r="C13" s="33"/>
      <c r="D13" s="33"/>
      <c r="E13" s="33"/>
      <c r="F13" s="33"/>
      <c r="G13" s="34"/>
      <c r="I13" s="12" t="str">
        <f>"8-10"</f>
        <v>8-10</v>
      </c>
      <c r="J13" s="10">
        <v>1</v>
      </c>
      <c r="K13" s="7" t="s">
        <v>82</v>
      </c>
      <c r="L13" s="11"/>
      <c r="N13" s="35" t="str">
        <f>"6-14, 15+"</f>
        <v>6-14, 15+</v>
      </c>
      <c r="O13" s="36" t="s">
        <v>60</v>
      </c>
      <c r="P13" s="37"/>
      <c r="R13" s="38" t="s">
        <v>77</v>
      </c>
      <c r="S13" s="36" t="s">
        <v>59</v>
      </c>
      <c r="T13" s="37"/>
    </row>
    <row r="14" spans="2:20" ht="16" customHeight="1" x14ac:dyDescent="0.2">
      <c r="B14" s="15"/>
      <c r="C14" s="7"/>
      <c r="D14" s="7"/>
      <c r="E14" s="7"/>
      <c r="F14" s="7"/>
      <c r="G14" s="11"/>
      <c r="I14" s="12"/>
      <c r="J14" s="10">
        <v>2</v>
      </c>
      <c r="K14" s="7" t="s">
        <v>83</v>
      </c>
      <c r="L14" s="11"/>
      <c r="N14" s="15"/>
      <c r="O14" s="36"/>
      <c r="P14" s="37"/>
      <c r="R14" s="15"/>
      <c r="S14" s="36"/>
      <c r="T14" s="37"/>
    </row>
    <row r="15" spans="2:20" ht="16" customHeight="1" x14ac:dyDescent="0.2">
      <c r="B15" s="12" t="str">
        <f>"6-7"</f>
        <v>6-7</v>
      </c>
      <c r="C15" s="10">
        <v>1</v>
      </c>
      <c r="D15" s="7" t="s">
        <v>34</v>
      </c>
      <c r="E15" s="7"/>
      <c r="F15" s="7"/>
      <c r="G15" s="11"/>
      <c r="I15" s="12"/>
      <c r="J15" s="10">
        <v>3</v>
      </c>
      <c r="K15" s="7" t="s">
        <v>35</v>
      </c>
      <c r="L15" s="11"/>
      <c r="N15" s="15"/>
      <c r="O15" s="33" t="s">
        <v>116</v>
      </c>
      <c r="P15" s="34"/>
      <c r="R15" s="15"/>
      <c r="S15" s="36" t="s">
        <v>62</v>
      </c>
      <c r="T15" s="37"/>
    </row>
    <row r="16" spans="2:20" ht="16" customHeight="1" x14ac:dyDescent="0.2">
      <c r="B16" s="12"/>
      <c r="C16" s="10">
        <v>2</v>
      </c>
      <c r="D16" s="7" t="s">
        <v>35</v>
      </c>
      <c r="E16" s="7"/>
      <c r="F16" s="7"/>
      <c r="G16" s="11"/>
      <c r="I16" s="12"/>
      <c r="J16" s="10">
        <v>4</v>
      </c>
      <c r="K16" s="7" t="s">
        <v>84</v>
      </c>
      <c r="L16" s="11"/>
      <c r="N16" s="15"/>
      <c r="O16" s="33"/>
      <c r="P16" s="34"/>
      <c r="R16" s="15"/>
      <c r="S16" s="36"/>
      <c r="T16" s="37"/>
    </row>
    <row r="17" spans="2:20" ht="16" customHeight="1" x14ac:dyDescent="0.2">
      <c r="B17" s="12"/>
      <c r="C17" s="10">
        <v>3</v>
      </c>
      <c r="D17" s="7" t="s">
        <v>44</v>
      </c>
      <c r="E17" s="7"/>
      <c r="F17" s="7"/>
      <c r="G17" s="11"/>
      <c r="I17" s="12"/>
      <c r="J17" s="10">
        <v>5</v>
      </c>
      <c r="K17" s="7" t="s">
        <v>85</v>
      </c>
      <c r="L17" s="11"/>
      <c r="N17" s="15"/>
      <c r="O17" s="33"/>
      <c r="P17" s="34"/>
      <c r="R17" s="15"/>
      <c r="S17" s="36"/>
      <c r="T17" s="37"/>
    </row>
    <row r="18" spans="2:20" ht="16" customHeight="1" x14ac:dyDescent="0.2">
      <c r="B18" s="12"/>
      <c r="C18" s="10">
        <v>4</v>
      </c>
      <c r="D18" s="7" t="s">
        <v>45</v>
      </c>
      <c r="E18" s="7"/>
      <c r="F18" s="7"/>
      <c r="G18" s="11"/>
      <c r="I18" s="12"/>
      <c r="J18" s="10">
        <v>6</v>
      </c>
      <c r="K18" s="7" t="s">
        <v>39</v>
      </c>
      <c r="L18" s="11"/>
      <c r="N18" s="15"/>
      <c r="O18" s="36" t="s">
        <v>76</v>
      </c>
      <c r="P18" s="37"/>
      <c r="R18" s="15"/>
      <c r="S18" s="36" t="s">
        <v>117</v>
      </c>
      <c r="T18" s="37"/>
    </row>
    <row r="19" spans="2:20" ht="16" customHeight="1" x14ac:dyDescent="0.2">
      <c r="B19" s="12"/>
      <c r="C19" s="10">
        <v>5</v>
      </c>
      <c r="D19" s="7" t="s">
        <v>36</v>
      </c>
      <c r="E19" s="7"/>
      <c r="F19" s="7"/>
      <c r="G19" s="11"/>
      <c r="I19" s="12"/>
      <c r="J19" s="10">
        <v>7</v>
      </c>
      <c r="K19" s="7" t="s">
        <v>53</v>
      </c>
      <c r="L19" s="11"/>
      <c r="N19" s="15"/>
      <c r="O19" s="36"/>
      <c r="P19" s="37"/>
      <c r="R19" s="15"/>
      <c r="S19" s="36"/>
      <c r="T19" s="37"/>
    </row>
    <row r="20" spans="2:20" ht="16" customHeight="1" x14ac:dyDescent="0.2">
      <c r="B20" s="12"/>
      <c r="C20" s="10">
        <v>6</v>
      </c>
      <c r="D20" s="7" t="s">
        <v>37</v>
      </c>
      <c r="E20" s="7"/>
      <c r="F20" s="7"/>
      <c r="G20" s="11"/>
      <c r="I20" s="12"/>
      <c r="J20" s="10">
        <v>8</v>
      </c>
      <c r="K20" s="7" t="s">
        <v>86</v>
      </c>
      <c r="L20" s="11"/>
      <c r="N20" s="15"/>
      <c r="O20" s="36"/>
      <c r="P20" s="37"/>
      <c r="R20" s="15"/>
      <c r="S20" s="36" t="s">
        <v>118</v>
      </c>
      <c r="T20" s="37"/>
    </row>
    <row r="21" spans="2:20" ht="16" customHeight="1" x14ac:dyDescent="0.2">
      <c r="B21" s="12"/>
      <c r="C21" s="10">
        <v>7</v>
      </c>
      <c r="D21" s="7" t="s">
        <v>42</v>
      </c>
      <c r="E21" s="7"/>
      <c r="F21" s="7"/>
      <c r="G21" s="11"/>
      <c r="I21" s="12"/>
      <c r="J21" s="10">
        <v>9</v>
      </c>
      <c r="K21" s="7" t="s">
        <v>87</v>
      </c>
      <c r="L21" s="11"/>
      <c r="N21" s="15"/>
      <c r="O21" s="36"/>
      <c r="P21" s="37"/>
      <c r="R21" s="15"/>
      <c r="S21" s="36"/>
      <c r="T21" s="37"/>
    </row>
    <row r="22" spans="2:20" ht="16" customHeight="1" x14ac:dyDescent="0.2">
      <c r="B22" s="12"/>
      <c r="C22" s="10">
        <v>8</v>
      </c>
      <c r="D22" s="7" t="s">
        <v>43</v>
      </c>
      <c r="E22" s="7"/>
      <c r="F22" s="7"/>
      <c r="G22" s="11"/>
      <c r="I22" s="12"/>
      <c r="J22" s="10">
        <v>10</v>
      </c>
      <c r="K22" s="16" t="s">
        <v>94</v>
      </c>
      <c r="L22" s="17"/>
      <c r="N22" s="15"/>
      <c r="O22" s="36"/>
      <c r="P22" s="37"/>
      <c r="R22" s="15"/>
      <c r="S22" s="36"/>
      <c r="T22" s="37"/>
    </row>
    <row r="23" spans="2:20" ht="16" customHeight="1" thickBot="1" x14ac:dyDescent="0.25">
      <c r="B23" s="12"/>
      <c r="C23" s="10">
        <v>9</v>
      </c>
      <c r="D23" s="7" t="s">
        <v>39</v>
      </c>
      <c r="E23" s="7"/>
      <c r="F23" s="7"/>
      <c r="G23" s="11"/>
      <c r="I23" s="12"/>
      <c r="J23" s="10"/>
      <c r="K23" s="7"/>
      <c r="L23" s="11"/>
      <c r="N23" s="39"/>
      <c r="O23" s="40"/>
      <c r="P23" s="41"/>
      <c r="R23" s="15"/>
      <c r="S23" s="36"/>
      <c r="T23" s="37"/>
    </row>
    <row r="24" spans="2:20" ht="16" customHeight="1" x14ac:dyDescent="0.2">
      <c r="B24" s="12"/>
      <c r="C24" s="10">
        <v>10</v>
      </c>
      <c r="D24" s="7" t="s">
        <v>40</v>
      </c>
      <c r="E24" s="7"/>
      <c r="F24" s="7"/>
      <c r="G24" s="11"/>
      <c r="I24" s="42" t="str">
        <f>"11-12"</f>
        <v>11-12</v>
      </c>
      <c r="J24" s="36" t="s">
        <v>88</v>
      </c>
      <c r="K24" s="36"/>
      <c r="L24" s="37"/>
      <c r="R24" s="15"/>
      <c r="S24" s="36"/>
      <c r="T24" s="37"/>
    </row>
    <row r="25" spans="2:20" ht="16" customHeight="1" x14ac:dyDescent="0.2">
      <c r="B25" s="12"/>
      <c r="C25" s="13" t="s">
        <v>29</v>
      </c>
      <c r="D25" s="7" t="s">
        <v>109</v>
      </c>
      <c r="E25" s="7"/>
      <c r="F25" s="7"/>
      <c r="G25" s="11"/>
      <c r="I25" s="12"/>
      <c r="J25" s="36"/>
      <c r="K25" s="36"/>
      <c r="L25" s="37"/>
      <c r="R25" s="15"/>
      <c r="S25" s="36"/>
      <c r="T25" s="37"/>
    </row>
    <row r="26" spans="2:20" ht="16" customHeight="1" x14ac:dyDescent="0.2">
      <c r="B26" s="12"/>
      <c r="C26" s="10"/>
      <c r="D26" s="7"/>
      <c r="E26" s="7"/>
      <c r="F26" s="7"/>
      <c r="G26" s="11"/>
      <c r="I26" s="12"/>
      <c r="J26" s="36"/>
      <c r="K26" s="36"/>
      <c r="L26" s="37"/>
      <c r="R26" s="15"/>
      <c r="S26" s="36" t="s">
        <v>76</v>
      </c>
      <c r="T26" s="37"/>
    </row>
    <row r="27" spans="2:20" ht="16" customHeight="1" x14ac:dyDescent="0.2">
      <c r="B27" s="12" t="str">
        <f>"8-10"</f>
        <v>8-10</v>
      </c>
      <c r="C27" s="10">
        <v>1</v>
      </c>
      <c r="D27" s="7" t="s">
        <v>34</v>
      </c>
      <c r="E27" s="7"/>
      <c r="F27" s="7"/>
      <c r="G27" s="11"/>
      <c r="I27" s="12"/>
      <c r="J27" s="33" t="s">
        <v>80</v>
      </c>
      <c r="K27" s="33"/>
      <c r="L27" s="34"/>
      <c r="R27" s="15"/>
      <c r="S27" s="36"/>
      <c r="T27" s="37"/>
    </row>
    <row r="28" spans="2:20" ht="16" customHeight="1" x14ac:dyDescent="0.2">
      <c r="B28" s="12"/>
      <c r="C28" s="10">
        <v>2</v>
      </c>
      <c r="D28" s="7" t="s">
        <v>35</v>
      </c>
      <c r="E28" s="7"/>
      <c r="F28" s="7"/>
      <c r="G28" s="11"/>
      <c r="I28" s="12"/>
      <c r="J28" s="33"/>
      <c r="K28" s="33"/>
      <c r="L28" s="34"/>
      <c r="R28" s="15"/>
      <c r="S28" s="36"/>
      <c r="T28" s="37"/>
    </row>
    <row r="29" spans="2:20" ht="16" customHeight="1" x14ac:dyDescent="0.2">
      <c r="B29" s="12"/>
      <c r="C29" s="10">
        <v>3</v>
      </c>
      <c r="D29" s="7" t="s">
        <v>44</v>
      </c>
      <c r="E29" s="7"/>
      <c r="F29" s="7"/>
      <c r="G29" s="11"/>
      <c r="I29" s="12"/>
      <c r="J29" s="36" t="s">
        <v>81</v>
      </c>
      <c r="K29" s="36"/>
      <c r="L29" s="37"/>
      <c r="R29" s="15"/>
      <c r="S29" s="36"/>
      <c r="T29" s="37"/>
    </row>
    <row r="30" spans="2:20" ht="16" customHeight="1" x14ac:dyDescent="0.2">
      <c r="B30" s="12"/>
      <c r="C30" s="10">
        <v>4</v>
      </c>
      <c r="D30" s="7" t="s">
        <v>45</v>
      </c>
      <c r="E30" s="7"/>
      <c r="F30" s="7"/>
      <c r="G30" s="11"/>
      <c r="I30" s="12"/>
      <c r="J30" s="36"/>
      <c r="K30" s="36"/>
      <c r="L30" s="37"/>
      <c r="R30" s="15"/>
      <c r="S30" s="36"/>
      <c r="T30" s="37"/>
    </row>
    <row r="31" spans="2:20" ht="16" customHeight="1" thickBot="1" x14ac:dyDescent="0.25">
      <c r="B31" s="12"/>
      <c r="C31" s="10">
        <v>5</v>
      </c>
      <c r="D31" s="7" t="s">
        <v>36</v>
      </c>
      <c r="E31" s="7"/>
      <c r="F31" s="7"/>
      <c r="G31" s="11"/>
      <c r="I31" s="12"/>
      <c r="J31" s="10">
        <v>1</v>
      </c>
      <c r="K31" s="36" t="s">
        <v>78</v>
      </c>
      <c r="L31" s="37"/>
      <c r="R31" s="15"/>
      <c r="S31" s="40"/>
      <c r="T31" s="41"/>
    </row>
    <row r="32" spans="2:20" ht="16" customHeight="1" x14ac:dyDescent="0.2">
      <c r="B32" s="12"/>
      <c r="C32" s="10">
        <v>6</v>
      </c>
      <c r="D32" s="7" t="s">
        <v>37</v>
      </c>
      <c r="E32" s="7"/>
      <c r="F32" s="7"/>
      <c r="G32" s="11"/>
      <c r="I32" s="12"/>
      <c r="J32" s="7"/>
      <c r="K32" s="36"/>
      <c r="L32" s="37"/>
      <c r="R32" s="15"/>
      <c r="S32" s="7"/>
      <c r="T32" s="11"/>
    </row>
    <row r="33" spans="2:20" ht="16" customHeight="1" x14ac:dyDescent="0.2">
      <c r="B33" s="12"/>
      <c r="C33" s="10">
        <v>7</v>
      </c>
      <c r="D33" s="7" t="s">
        <v>38</v>
      </c>
      <c r="E33" s="7"/>
      <c r="F33" s="7"/>
      <c r="G33" s="11"/>
      <c r="I33" s="12"/>
      <c r="J33" s="10">
        <v>2</v>
      </c>
      <c r="K33" s="36" t="s">
        <v>79</v>
      </c>
      <c r="L33" s="37"/>
      <c r="R33" s="38" t="s">
        <v>41</v>
      </c>
      <c r="S33" s="36" t="s">
        <v>59</v>
      </c>
      <c r="T33" s="37"/>
    </row>
    <row r="34" spans="2:20" ht="16" customHeight="1" x14ac:dyDescent="0.2">
      <c r="B34" s="12"/>
      <c r="C34" s="10">
        <v>8</v>
      </c>
      <c r="D34" s="7" t="s">
        <v>36</v>
      </c>
      <c r="E34" s="7"/>
      <c r="F34" s="7"/>
      <c r="G34" s="11"/>
      <c r="I34" s="12"/>
      <c r="J34" s="7"/>
      <c r="K34" s="36"/>
      <c r="L34" s="37"/>
      <c r="R34" s="15"/>
      <c r="S34" s="36"/>
      <c r="T34" s="37"/>
    </row>
    <row r="35" spans="2:20" ht="16" customHeight="1" x14ac:dyDescent="0.2">
      <c r="B35" s="12"/>
      <c r="C35" s="10">
        <v>9</v>
      </c>
      <c r="D35" s="7" t="s">
        <v>39</v>
      </c>
      <c r="E35" s="7"/>
      <c r="F35" s="7"/>
      <c r="G35" s="11"/>
      <c r="I35" s="15"/>
      <c r="J35" s="7"/>
      <c r="K35" s="7"/>
      <c r="L35" s="11"/>
      <c r="R35" s="15"/>
      <c r="S35" s="36" t="s">
        <v>62</v>
      </c>
      <c r="T35" s="37"/>
    </row>
    <row r="36" spans="2:20" ht="16" customHeight="1" x14ac:dyDescent="0.2">
      <c r="B36" s="12"/>
      <c r="C36" s="10">
        <v>10</v>
      </c>
      <c r="D36" s="7" t="s">
        <v>40</v>
      </c>
      <c r="E36" s="7"/>
      <c r="F36" s="7"/>
      <c r="G36" s="11"/>
      <c r="I36" s="12" t="s">
        <v>74</v>
      </c>
      <c r="J36" s="36" t="s">
        <v>89</v>
      </c>
      <c r="K36" s="36"/>
      <c r="L36" s="37"/>
      <c r="R36" s="15"/>
      <c r="S36" s="36"/>
      <c r="T36" s="37"/>
    </row>
    <row r="37" spans="2:20" ht="16" customHeight="1" x14ac:dyDescent="0.2">
      <c r="B37" s="12"/>
      <c r="C37" s="13" t="s">
        <v>29</v>
      </c>
      <c r="D37" s="7">
        <v>3.1</v>
      </c>
      <c r="E37" s="7"/>
      <c r="F37" s="7"/>
      <c r="G37" s="11"/>
      <c r="I37" s="12"/>
      <c r="J37" s="36"/>
      <c r="K37" s="36"/>
      <c r="L37" s="37"/>
      <c r="R37" s="15"/>
      <c r="S37" s="36"/>
      <c r="T37" s="37"/>
    </row>
    <row r="38" spans="2:20" ht="16" customHeight="1" x14ac:dyDescent="0.2">
      <c r="B38" s="12"/>
      <c r="C38" s="7"/>
      <c r="D38" s="7"/>
      <c r="E38" s="7"/>
      <c r="F38" s="7"/>
      <c r="G38" s="11"/>
      <c r="I38" s="12"/>
      <c r="J38" s="36"/>
      <c r="K38" s="36"/>
      <c r="L38" s="37"/>
      <c r="R38" s="15"/>
      <c r="S38" s="36" t="s">
        <v>117</v>
      </c>
      <c r="T38" s="37"/>
    </row>
    <row r="39" spans="2:20" ht="16" customHeight="1" x14ac:dyDescent="0.2">
      <c r="B39" s="12" t="str">
        <f>"11-12"</f>
        <v>11-12</v>
      </c>
      <c r="C39" s="10">
        <v>1</v>
      </c>
      <c r="D39" s="7" t="s">
        <v>40</v>
      </c>
      <c r="E39" s="7"/>
      <c r="F39" s="7"/>
      <c r="G39" s="11"/>
      <c r="I39" s="12"/>
      <c r="J39" s="33" t="s">
        <v>80</v>
      </c>
      <c r="K39" s="33"/>
      <c r="L39" s="34"/>
      <c r="R39" s="15"/>
      <c r="S39" s="36"/>
      <c r="T39" s="37"/>
    </row>
    <row r="40" spans="2:20" ht="16" customHeight="1" x14ac:dyDescent="0.2">
      <c r="B40" s="12"/>
      <c r="C40" s="10">
        <v>2</v>
      </c>
      <c r="D40" s="7" t="s">
        <v>35</v>
      </c>
      <c r="E40" s="7"/>
      <c r="F40" s="7"/>
      <c r="G40" s="11"/>
      <c r="I40" s="12"/>
      <c r="J40" s="33"/>
      <c r="K40" s="33"/>
      <c r="L40" s="34"/>
      <c r="R40" s="15"/>
      <c r="S40" s="36" t="s">
        <v>119</v>
      </c>
      <c r="T40" s="37"/>
    </row>
    <row r="41" spans="2:20" ht="16" customHeight="1" x14ac:dyDescent="0.2">
      <c r="B41" s="12"/>
      <c r="C41" s="10">
        <v>3</v>
      </c>
      <c r="D41" s="7" t="s">
        <v>44</v>
      </c>
      <c r="E41" s="7"/>
      <c r="F41" s="7"/>
      <c r="G41" s="11"/>
      <c r="I41" s="12"/>
      <c r="J41" s="36" t="s">
        <v>81</v>
      </c>
      <c r="K41" s="36"/>
      <c r="L41" s="37"/>
      <c r="R41" s="15"/>
      <c r="S41" s="36"/>
      <c r="T41" s="37"/>
    </row>
    <row r="42" spans="2:20" ht="16" customHeight="1" x14ac:dyDescent="0.2">
      <c r="B42" s="12"/>
      <c r="C42" s="10">
        <v>4</v>
      </c>
      <c r="D42" s="7" t="s">
        <v>45</v>
      </c>
      <c r="E42" s="7"/>
      <c r="F42" s="7"/>
      <c r="G42" s="11"/>
      <c r="I42" s="12"/>
      <c r="J42" s="36"/>
      <c r="K42" s="36"/>
      <c r="L42" s="37"/>
      <c r="R42" s="15"/>
      <c r="S42" s="36"/>
      <c r="T42" s="37"/>
    </row>
    <row r="43" spans="2:20" ht="16" customHeight="1" x14ac:dyDescent="0.2">
      <c r="B43" s="12"/>
      <c r="C43" s="10">
        <v>5</v>
      </c>
      <c r="D43" s="7" t="s">
        <v>36</v>
      </c>
      <c r="E43" s="7"/>
      <c r="F43" s="7"/>
      <c r="G43" s="11"/>
      <c r="I43" s="12"/>
      <c r="J43" s="10">
        <v>1</v>
      </c>
      <c r="K43" s="16" t="s">
        <v>92</v>
      </c>
      <c r="L43" s="17"/>
      <c r="R43" s="15"/>
      <c r="S43" s="36"/>
      <c r="T43" s="37"/>
    </row>
    <row r="44" spans="2:20" ht="16" customHeight="1" x14ac:dyDescent="0.2">
      <c r="B44" s="12"/>
      <c r="C44" s="10">
        <v>6</v>
      </c>
      <c r="D44" s="7" t="s">
        <v>37</v>
      </c>
      <c r="E44" s="7"/>
      <c r="F44" s="7"/>
      <c r="G44" s="11"/>
      <c r="I44" s="12"/>
      <c r="J44" s="10">
        <v>2</v>
      </c>
      <c r="K44" s="36" t="s">
        <v>78</v>
      </c>
      <c r="L44" s="37"/>
      <c r="R44" s="15"/>
      <c r="S44" s="36"/>
      <c r="T44" s="37"/>
    </row>
    <row r="45" spans="2:20" ht="16" customHeight="1" x14ac:dyDescent="0.2">
      <c r="B45" s="12"/>
      <c r="C45" s="10">
        <v>7</v>
      </c>
      <c r="D45" s="7" t="s">
        <v>47</v>
      </c>
      <c r="E45" s="7"/>
      <c r="F45" s="7"/>
      <c r="G45" s="11"/>
      <c r="I45" s="12"/>
      <c r="J45" s="7"/>
      <c r="K45" s="36"/>
      <c r="L45" s="37"/>
      <c r="R45" s="15"/>
      <c r="S45" s="36"/>
      <c r="T45" s="37"/>
    </row>
    <row r="46" spans="2:20" ht="16" customHeight="1" x14ac:dyDescent="0.2">
      <c r="B46" s="12"/>
      <c r="C46" s="10">
        <v>8</v>
      </c>
      <c r="D46" s="7" t="s">
        <v>36</v>
      </c>
      <c r="E46" s="7"/>
      <c r="F46" s="7"/>
      <c r="G46" s="11"/>
      <c r="I46" s="12"/>
      <c r="J46" s="10">
        <v>3</v>
      </c>
      <c r="K46" s="36" t="s">
        <v>79</v>
      </c>
      <c r="L46" s="37"/>
      <c r="R46" s="15"/>
      <c r="S46" s="36" t="s">
        <v>76</v>
      </c>
      <c r="T46" s="37"/>
    </row>
    <row r="47" spans="2:20" ht="16" customHeight="1" x14ac:dyDescent="0.2">
      <c r="B47" s="12"/>
      <c r="C47" s="10">
        <v>9</v>
      </c>
      <c r="D47" s="7" t="s">
        <v>39</v>
      </c>
      <c r="E47" s="7"/>
      <c r="F47" s="7"/>
      <c r="G47" s="11"/>
      <c r="I47" s="15"/>
      <c r="J47" s="7"/>
      <c r="K47" s="36"/>
      <c r="L47" s="37"/>
      <c r="R47" s="15"/>
      <c r="S47" s="36"/>
      <c r="T47" s="37"/>
    </row>
    <row r="48" spans="2:20" ht="16" customHeight="1" x14ac:dyDescent="0.2">
      <c r="B48" s="12"/>
      <c r="C48" s="10">
        <v>10</v>
      </c>
      <c r="D48" s="7" t="s">
        <v>51</v>
      </c>
      <c r="E48" s="7"/>
      <c r="F48" s="7"/>
      <c r="G48" s="11"/>
      <c r="I48" s="15"/>
      <c r="J48" s="7"/>
      <c r="K48" s="7"/>
      <c r="L48" s="11"/>
      <c r="R48" s="15"/>
      <c r="S48" s="36"/>
      <c r="T48" s="37"/>
    </row>
    <row r="49" spans="2:20" ht="16" customHeight="1" x14ac:dyDescent="0.2">
      <c r="B49" s="12"/>
      <c r="C49" s="13" t="s">
        <v>29</v>
      </c>
      <c r="D49" s="7">
        <v>4.3</v>
      </c>
      <c r="E49" s="7"/>
      <c r="F49" s="7"/>
      <c r="G49" s="11"/>
      <c r="I49" s="12" t="s">
        <v>90</v>
      </c>
      <c r="J49" s="36" t="s">
        <v>89</v>
      </c>
      <c r="K49" s="36"/>
      <c r="L49" s="37"/>
      <c r="R49" s="15"/>
      <c r="S49" s="36"/>
      <c r="T49" s="37"/>
    </row>
    <row r="50" spans="2:20" ht="16" customHeight="1" x14ac:dyDescent="0.2">
      <c r="B50" s="12"/>
      <c r="C50" s="7"/>
      <c r="D50" s="7"/>
      <c r="E50" s="7"/>
      <c r="F50" s="7"/>
      <c r="G50" s="11"/>
      <c r="I50" s="12"/>
      <c r="J50" s="36"/>
      <c r="K50" s="36"/>
      <c r="L50" s="37"/>
      <c r="R50" s="15"/>
      <c r="S50" s="36"/>
      <c r="T50" s="37"/>
    </row>
    <row r="51" spans="2:20" ht="16" customHeight="1" thickBot="1" x14ac:dyDescent="0.25">
      <c r="B51" s="4" t="s">
        <v>97</v>
      </c>
      <c r="C51" s="5" t="s">
        <v>49</v>
      </c>
      <c r="D51" s="6"/>
      <c r="E51" s="7"/>
      <c r="F51" s="5" t="s">
        <v>50</v>
      </c>
      <c r="G51" s="8"/>
      <c r="I51" s="12"/>
      <c r="J51" s="36"/>
      <c r="K51" s="36"/>
      <c r="L51" s="37"/>
      <c r="R51" s="39"/>
      <c r="S51" s="40"/>
      <c r="T51" s="41"/>
    </row>
    <row r="52" spans="2:20" ht="16" customHeight="1" x14ac:dyDescent="0.2">
      <c r="B52" s="9"/>
      <c r="C52" s="10">
        <v>1</v>
      </c>
      <c r="D52" s="7" t="s">
        <v>40</v>
      </c>
      <c r="E52" s="7"/>
      <c r="F52" s="10">
        <v>1</v>
      </c>
      <c r="G52" s="11" t="s">
        <v>52</v>
      </c>
      <c r="I52" s="12"/>
      <c r="J52" s="33" t="s">
        <v>80</v>
      </c>
      <c r="K52" s="33"/>
      <c r="L52" s="34"/>
    </row>
    <row r="53" spans="2:20" ht="16" customHeight="1" x14ac:dyDescent="0.2">
      <c r="B53" s="12"/>
      <c r="C53" s="10">
        <v>2</v>
      </c>
      <c r="D53" s="7" t="s">
        <v>35</v>
      </c>
      <c r="E53" s="7"/>
      <c r="F53" s="10">
        <v>2</v>
      </c>
      <c r="G53" s="11" t="s">
        <v>35</v>
      </c>
      <c r="I53" s="12"/>
      <c r="J53" s="33"/>
      <c r="K53" s="33"/>
      <c r="L53" s="34"/>
    </row>
    <row r="54" spans="2:20" ht="16" customHeight="1" x14ac:dyDescent="0.2">
      <c r="B54" s="12"/>
      <c r="C54" s="10">
        <v>3</v>
      </c>
      <c r="D54" s="7" t="s">
        <v>44</v>
      </c>
      <c r="E54" s="7"/>
      <c r="F54" s="10">
        <v>3</v>
      </c>
      <c r="G54" s="11" t="s">
        <v>44</v>
      </c>
      <c r="I54" s="12"/>
      <c r="J54" s="36" t="s">
        <v>81</v>
      </c>
      <c r="K54" s="36"/>
      <c r="L54" s="37"/>
    </row>
    <row r="55" spans="2:20" ht="16" customHeight="1" x14ac:dyDescent="0.2">
      <c r="B55" s="12"/>
      <c r="C55" s="10">
        <v>4</v>
      </c>
      <c r="D55" s="7" t="s">
        <v>45</v>
      </c>
      <c r="E55" s="7"/>
      <c r="F55" s="10">
        <v>4</v>
      </c>
      <c r="G55" s="11" t="s">
        <v>45</v>
      </c>
      <c r="I55" s="12"/>
      <c r="J55" s="36"/>
      <c r="K55" s="36"/>
      <c r="L55" s="37"/>
    </row>
    <row r="56" spans="2:20" ht="16" customHeight="1" x14ac:dyDescent="0.2">
      <c r="B56" s="12"/>
      <c r="C56" s="10">
        <v>5</v>
      </c>
      <c r="D56" s="7" t="s">
        <v>36</v>
      </c>
      <c r="E56" s="7"/>
      <c r="F56" s="10">
        <v>5</v>
      </c>
      <c r="G56" s="11" t="s">
        <v>36</v>
      </c>
      <c r="I56" s="12"/>
      <c r="J56" s="10">
        <v>1</v>
      </c>
      <c r="K56" s="43" t="s">
        <v>99</v>
      </c>
      <c r="L56" s="44"/>
      <c r="N56" s="7"/>
      <c r="O56" s="7"/>
    </row>
    <row r="57" spans="2:20" ht="16" customHeight="1" x14ac:dyDescent="0.2">
      <c r="B57" s="12"/>
      <c r="C57" s="10">
        <v>6</v>
      </c>
      <c r="D57" s="7" t="s">
        <v>46</v>
      </c>
      <c r="E57" s="7"/>
      <c r="F57" s="10">
        <v>6</v>
      </c>
      <c r="G57" s="11" t="s">
        <v>46</v>
      </c>
      <c r="I57" s="12"/>
      <c r="J57" s="10">
        <v>2</v>
      </c>
      <c r="K57" s="36" t="s">
        <v>91</v>
      </c>
      <c r="L57" s="37"/>
      <c r="M57" s="45"/>
      <c r="N57" s="45"/>
      <c r="O57" s="7"/>
    </row>
    <row r="58" spans="2:20" ht="16" customHeight="1" x14ac:dyDescent="0.2">
      <c r="B58" s="12"/>
      <c r="C58" s="10">
        <v>7</v>
      </c>
      <c r="D58" s="7" t="s">
        <v>47</v>
      </c>
      <c r="E58" s="7"/>
      <c r="F58" s="10">
        <v>7</v>
      </c>
      <c r="G58" s="11" t="s">
        <v>47</v>
      </c>
      <c r="I58" s="12"/>
      <c r="J58" s="10">
        <v>3</v>
      </c>
      <c r="K58" s="36" t="s">
        <v>93</v>
      </c>
      <c r="L58" s="37"/>
      <c r="M58" s="46"/>
      <c r="N58" s="46"/>
      <c r="O58" s="7"/>
    </row>
    <row r="59" spans="2:20" ht="16" customHeight="1" x14ac:dyDescent="0.2">
      <c r="B59" s="12"/>
      <c r="C59" s="10">
        <v>8</v>
      </c>
      <c r="D59" s="7" t="s">
        <v>36</v>
      </c>
      <c r="E59" s="7"/>
      <c r="F59" s="10">
        <v>8</v>
      </c>
      <c r="G59" s="11" t="s">
        <v>36</v>
      </c>
      <c r="I59" s="12"/>
      <c r="J59" s="7"/>
      <c r="K59" s="36"/>
      <c r="L59" s="37"/>
      <c r="M59" s="46"/>
      <c r="N59" s="46"/>
      <c r="O59" s="7"/>
    </row>
    <row r="60" spans="2:20" ht="16" customHeight="1" x14ac:dyDescent="0.2">
      <c r="B60" s="12"/>
      <c r="C60" s="10">
        <v>9</v>
      </c>
      <c r="D60" s="7" t="s">
        <v>48</v>
      </c>
      <c r="E60" s="7"/>
      <c r="F60" s="10">
        <v>9</v>
      </c>
      <c r="G60" s="11" t="s">
        <v>48</v>
      </c>
      <c r="I60" s="15"/>
      <c r="J60" s="7"/>
      <c r="K60" s="7"/>
      <c r="L60" s="11"/>
      <c r="N60" s="7"/>
      <c r="O60" s="7"/>
    </row>
    <row r="61" spans="2:20" ht="16" customHeight="1" x14ac:dyDescent="0.2">
      <c r="B61" s="12"/>
      <c r="C61" s="10">
        <v>10</v>
      </c>
      <c r="D61" s="7" t="s">
        <v>51</v>
      </c>
      <c r="E61" s="7"/>
      <c r="F61" s="10">
        <v>10</v>
      </c>
      <c r="G61" s="11" t="s">
        <v>40</v>
      </c>
      <c r="I61" s="12" t="s">
        <v>95</v>
      </c>
      <c r="J61" s="36" t="s">
        <v>89</v>
      </c>
      <c r="K61" s="36"/>
      <c r="L61" s="37"/>
      <c r="N61" s="7"/>
      <c r="O61" s="7"/>
    </row>
    <row r="62" spans="2:20" ht="16" customHeight="1" x14ac:dyDescent="0.2">
      <c r="B62" s="12"/>
      <c r="C62" s="13" t="s">
        <v>29</v>
      </c>
      <c r="D62" s="14" t="s">
        <v>104</v>
      </c>
      <c r="E62" s="7"/>
      <c r="F62" s="7"/>
      <c r="G62" s="11"/>
      <c r="I62" s="12"/>
      <c r="J62" s="36"/>
      <c r="K62" s="36"/>
      <c r="L62" s="37"/>
      <c r="N62" s="7"/>
      <c r="O62" s="7"/>
    </row>
    <row r="63" spans="2:20" ht="16" customHeight="1" x14ac:dyDescent="0.2">
      <c r="B63" s="12"/>
      <c r="C63" s="7"/>
      <c r="D63" s="14" t="s">
        <v>111</v>
      </c>
      <c r="E63" s="7"/>
      <c r="F63" s="7"/>
      <c r="G63" s="11"/>
      <c r="I63" s="12"/>
      <c r="J63" s="36"/>
      <c r="K63" s="36"/>
      <c r="L63" s="37"/>
    </row>
    <row r="64" spans="2:20" ht="16" customHeight="1" x14ac:dyDescent="0.2">
      <c r="B64" s="12"/>
      <c r="C64" s="10"/>
      <c r="D64" s="7" t="s">
        <v>105</v>
      </c>
      <c r="E64" s="7"/>
      <c r="F64" s="10"/>
      <c r="G64" s="11"/>
      <c r="I64" s="12"/>
      <c r="J64" s="33" t="s">
        <v>80</v>
      </c>
      <c r="K64" s="33"/>
      <c r="L64" s="34"/>
    </row>
    <row r="65" spans="2:12" ht="16" customHeight="1" x14ac:dyDescent="0.2">
      <c r="B65" s="15"/>
      <c r="C65" s="7"/>
      <c r="D65" s="7"/>
      <c r="E65" s="7"/>
      <c r="F65" s="7"/>
      <c r="G65" s="11"/>
      <c r="I65" s="12"/>
      <c r="J65" s="33"/>
      <c r="K65" s="33"/>
      <c r="L65" s="34"/>
    </row>
    <row r="66" spans="2:12" ht="16" customHeight="1" x14ac:dyDescent="0.2">
      <c r="B66" s="12" t="s">
        <v>69</v>
      </c>
      <c r="C66" s="16" t="s">
        <v>70</v>
      </c>
      <c r="D66" s="16"/>
      <c r="E66" s="16"/>
      <c r="F66" s="16"/>
      <c r="G66" s="17"/>
      <c r="I66" s="12"/>
      <c r="J66" s="36" t="s">
        <v>81</v>
      </c>
      <c r="K66" s="36"/>
      <c r="L66" s="37"/>
    </row>
    <row r="67" spans="2:12" ht="16" customHeight="1" x14ac:dyDescent="0.2">
      <c r="B67" s="12"/>
      <c r="C67" s="18" t="s">
        <v>54</v>
      </c>
      <c r="D67" s="19" t="s">
        <v>71</v>
      </c>
      <c r="E67" s="19"/>
      <c r="F67" s="19"/>
      <c r="G67" s="20"/>
      <c r="I67" s="12"/>
      <c r="J67" s="36"/>
      <c r="K67" s="36"/>
      <c r="L67" s="37"/>
    </row>
    <row r="68" spans="2:12" ht="16" customHeight="1" x14ac:dyDescent="0.2">
      <c r="B68" s="12"/>
      <c r="C68" s="18" t="s">
        <v>54</v>
      </c>
      <c r="D68" s="19" t="s">
        <v>115</v>
      </c>
      <c r="E68" s="19"/>
      <c r="F68" s="19"/>
      <c r="G68" s="20"/>
      <c r="I68" s="12"/>
      <c r="J68" s="10">
        <v>1</v>
      </c>
      <c r="K68" s="43" t="s">
        <v>96</v>
      </c>
      <c r="L68" s="44"/>
    </row>
    <row r="69" spans="2:12" ht="16" customHeight="1" x14ac:dyDescent="0.2">
      <c r="B69" s="12"/>
      <c r="C69" s="21" t="s">
        <v>73</v>
      </c>
      <c r="D69" s="21"/>
      <c r="E69" s="21"/>
      <c r="F69" s="21"/>
      <c r="G69" s="22"/>
      <c r="I69" s="12"/>
      <c r="J69" s="10">
        <v>2</v>
      </c>
      <c r="K69" s="36" t="s">
        <v>101</v>
      </c>
      <c r="L69" s="37"/>
    </row>
    <row r="70" spans="2:12" ht="16" customHeight="1" x14ac:dyDescent="0.2">
      <c r="B70" s="12"/>
      <c r="C70" s="21"/>
      <c r="D70" s="21"/>
      <c r="E70" s="21"/>
      <c r="F70" s="21"/>
      <c r="G70" s="22"/>
      <c r="I70" s="12"/>
      <c r="J70" s="10">
        <v>3</v>
      </c>
      <c r="K70" s="36" t="s">
        <v>102</v>
      </c>
      <c r="L70" s="37"/>
    </row>
    <row r="71" spans="2:12" ht="16" customHeight="1" x14ac:dyDescent="0.2">
      <c r="B71" s="12"/>
      <c r="C71" s="13" t="s">
        <v>29</v>
      </c>
      <c r="D71" s="3">
        <v>1.5</v>
      </c>
      <c r="E71" s="47"/>
      <c r="F71" s="47"/>
      <c r="G71" s="48"/>
      <c r="I71" s="12"/>
      <c r="J71" s="7"/>
      <c r="K71" s="36"/>
      <c r="L71" s="37"/>
    </row>
    <row r="72" spans="2:12" ht="16" customHeight="1" thickBot="1" x14ac:dyDescent="0.25">
      <c r="B72" s="39"/>
      <c r="C72" s="49"/>
      <c r="D72" s="49"/>
      <c r="E72" s="49"/>
      <c r="F72" s="49"/>
      <c r="G72" s="50"/>
      <c r="I72" s="15"/>
      <c r="J72" s="10">
        <v>4</v>
      </c>
      <c r="K72" s="36" t="s">
        <v>100</v>
      </c>
      <c r="L72" s="37"/>
    </row>
    <row r="73" spans="2:12" ht="16" customHeight="1" x14ac:dyDescent="0.2">
      <c r="I73" s="15"/>
      <c r="J73" s="7"/>
      <c r="K73" s="36"/>
      <c r="L73" s="37"/>
    </row>
    <row r="74" spans="2:12" ht="16" customHeight="1" x14ac:dyDescent="0.2">
      <c r="I74" s="15"/>
      <c r="J74" s="7"/>
      <c r="K74" s="36"/>
      <c r="L74" s="37"/>
    </row>
    <row r="75" spans="2:12" ht="16" customHeight="1" x14ac:dyDescent="0.2">
      <c r="I75" s="15"/>
      <c r="J75" s="7"/>
      <c r="K75" s="7"/>
      <c r="L75" s="11"/>
    </row>
    <row r="76" spans="2:12" ht="16" customHeight="1" x14ac:dyDescent="0.2">
      <c r="I76" s="12" t="s">
        <v>69</v>
      </c>
      <c r="J76" s="45" t="s">
        <v>72</v>
      </c>
      <c r="K76" s="45"/>
      <c r="L76" s="51"/>
    </row>
    <row r="77" spans="2:12" ht="16" customHeight="1" x14ac:dyDescent="0.2">
      <c r="I77" s="12"/>
      <c r="J77" s="52">
        <v>1</v>
      </c>
      <c r="K77" s="53" t="s">
        <v>106</v>
      </c>
      <c r="L77" s="54"/>
    </row>
    <row r="78" spans="2:12" ht="16" customHeight="1" x14ac:dyDescent="0.2">
      <c r="I78" s="12"/>
      <c r="J78" s="7"/>
      <c r="K78" s="53"/>
      <c r="L78" s="54"/>
    </row>
    <row r="79" spans="2:12" ht="16" customHeight="1" x14ac:dyDescent="0.2">
      <c r="I79" s="15"/>
      <c r="J79" s="52">
        <v>2</v>
      </c>
      <c r="K79" s="36" t="s">
        <v>107</v>
      </c>
      <c r="L79" s="37"/>
    </row>
    <row r="80" spans="2:12" ht="16" customHeight="1" x14ac:dyDescent="0.2">
      <c r="I80" s="12"/>
      <c r="J80" s="7"/>
      <c r="K80" s="36"/>
      <c r="L80" s="37"/>
    </row>
    <row r="81" spans="9:17" x14ac:dyDescent="0.2">
      <c r="I81" s="12"/>
      <c r="J81" s="7"/>
      <c r="K81" s="7"/>
      <c r="L81" s="11"/>
    </row>
    <row r="82" spans="9:17" x14ac:dyDescent="0.2">
      <c r="I82" s="15"/>
      <c r="J82" s="7"/>
      <c r="K82" s="7"/>
      <c r="L82" s="11"/>
      <c r="N82" s="15"/>
      <c r="O82" s="7"/>
      <c r="P82" s="7"/>
      <c r="Q82" s="11"/>
    </row>
    <row r="83" spans="9:17" ht="16" customHeight="1" x14ac:dyDescent="0.2">
      <c r="I83" s="15"/>
      <c r="J83" s="7"/>
      <c r="K83" s="7"/>
      <c r="L83" s="11"/>
      <c r="N83" s="42"/>
      <c r="O83" s="33"/>
      <c r="P83" s="33"/>
      <c r="Q83" s="33"/>
    </row>
    <row r="84" spans="9:17" ht="16" customHeight="1" x14ac:dyDescent="0.2">
      <c r="I84" s="42" t="s">
        <v>41</v>
      </c>
      <c r="J84" s="33" t="s">
        <v>103</v>
      </c>
      <c r="K84" s="33"/>
      <c r="L84" s="34"/>
      <c r="N84" s="15"/>
      <c r="O84" s="33"/>
      <c r="P84" s="33"/>
      <c r="Q84" s="33"/>
    </row>
    <row r="85" spans="9:17" x14ac:dyDescent="0.2">
      <c r="I85" s="15"/>
      <c r="J85" s="33"/>
      <c r="K85" s="33"/>
      <c r="L85" s="34"/>
      <c r="N85" s="15"/>
      <c r="O85" s="33"/>
      <c r="P85" s="33"/>
      <c r="Q85" s="33"/>
    </row>
    <row r="86" spans="9:17" x14ac:dyDescent="0.2">
      <c r="I86" s="15"/>
      <c r="J86" s="33"/>
      <c r="K86" s="33"/>
      <c r="L86" s="34"/>
      <c r="N86" s="15"/>
      <c r="O86" s="18"/>
      <c r="P86" s="36"/>
      <c r="Q86" s="37"/>
    </row>
    <row r="87" spans="9:17" ht="16" customHeight="1" x14ac:dyDescent="0.2">
      <c r="I87" s="15"/>
      <c r="J87" s="36" t="s">
        <v>112</v>
      </c>
      <c r="K87" s="36"/>
      <c r="L87" s="37"/>
      <c r="N87" s="15"/>
      <c r="O87" s="18"/>
      <c r="P87" s="7"/>
      <c r="Q87" s="11"/>
    </row>
    <row r="88" spans="9:17" ht="16" customHeight="1" thickBot="1" x14ac:dyDescent="0.25">
      <c r="I88" s="15"/>
      <c r="J88" s="36"/>
      <c r="K88" s="36"/>
      <c r="L88" s="37"/>
      <c r="N88" s="39"/>
      <c r="O88" s="7"/>
      <c r="P88" s="18"/>
      <c r="Q88" s="55"/>
    </row>
    <row r="89" spans="9:17" ht="16" customHeight="1" x14ac:dyDescent="0.2">
      <c r="I89" s="15"/>
      <c r="J89" s="36"/>
      <c r="K89" s="36"/>
      <c r="L89" s="37"/>
      <c r="O89" s="7"/>
      <c r="P89" s="18"/>
      <c r="Q89" s="55"/>
    </row>
    <row r="90" spans="9:17" ht="16" customHeight="1" thickBot="1" x14ac:dyDescent="0.25">
      <c r="I90" s="15"/>
      <c r="J90" s="36"/>
      <c r="K90" s="36"/>
      <c r="L90" s="37"/>
      <c r="O90" s="49"/>
      <c r="P90" s="56"/>
      <c r="Q90" s="57"/>
    </row>
    <row r="91" spans="9:17" ht="16" customHeight="1" x14ac:dyDescent="0.2">
      <c r="I91" s="15"/>
      <c r="J91" s="36"/>
      <c r="K91" s="36"/>
      <c r="L91" s="37"/>
    </row>
    <row r="92" spans="9:17" x14ac:dyDescent="0.2">
      <c r="I92" s="15"/>
      <c r="J92" s="36"/>
      <c r="K92" s="36"/>
      <c r="L92" s="37"/>
    </row>
    <row r="93" spans="9:17" x14ac:dyDescent="0.2">
      <c r="I93" s="15"/>
      <c r="J93" s="36" t="s">
        <v>113</v>
      </c>
      <c r="K93" s="36"/>
      <c r="L93" s="37"/>
    </row>
    <row r="94" spans="9:17" x14ac:dyDescent="0.2">
      <c r="I94" s="15"/>
      <c r="J94" s="36"/>
      <c r="K94" s="36"/>
      <c r="L94" s="37"/>
    </row>
    <row r="95" spans="9:17" x14ac:dyDescent="0.2">
      <c r="I95" s="15"/>
      <c r="J95" s="36"/>
      <c r="K95" s="36"/>
      <c r="L95" s="37"/>
    </row>
    <row r="96" spans="9:17" x14ac:dyDescent="0.2">
      <c r="I96" s="15"/>
      <c r="J96" s="36"/>
      <c r="K96" s="36"/>
      <c r="L96" s="37"/>
    </row>
    <row r="97" spans="9:12" x14ac:dyDescent="0.2">
      <c r="I97" s="15"/>
      <c r="J97" s="36"/>
      <c r="K97" s="36"/>
      <c r="L97" s="37"/>
    </row>
    <row r="98" spans="9:12" ht="16" customHeight="1" x14ac:dyDescent="0.2">
      <c r="I98" s="15"/>
      <c r="J98" s="36" t="s">
        <v>114</v>
      </c>
      <c r="K98" s="36"/>
      <c r="L98" s="37"/>
    </row>
    <row r="99" spans="9:12" x14ac:dyDescent="0.2">
      <c r="I99" s="15"/>
      <c r="J99" s="36"/>
      <c r="K99" s="36"/>
      <c r="L99" s="37"/>
    </row>
    <row r="100" spans="9:12" x14ac:dyDescent="0.2">
      <c r="I100" s="15"/>
      <c r="J100" s="36"/>
      <c r="K100" s="36"/>
      <c r="L100" s="37"/>
    </row>
    <row r="101" spans="9:12" x14ac:dyDescent="0.2">
      <c r="I101" s="15"/>
      <c r="J101" s="36"/>
      <c r="K101" s="36"/>
      <c r="L101" s="37"/>
    </row>
    <row r="102" spans="9:12" ht="17" thickBot="1" x14ac:dyDescent="0.25">
      <c r="I102" s="39"/>
      <c r="J102" s="49"/>
      <c r="K102" s="49"/>
      <c r="L102" s="50"/>
    </row>
  </sheetData>
  <mergeCells count="61">
    <mergeCell ref="B51:B52"/>
    <mergeCell ref="O83:Q85"/>
    <mergeCell ref="K72:L74"/>
    <mergeCell ref="J84:L86"/>
    <mergeCell ref="K77:L78"/>
    <mergeCell ref="K57:L57"/>
    <mergeCell ref="K58:L59"/>
    <mergeCell ref="J61:L63"/>
    <mergeCell ref="J64:L65"/>
    <mergeCell ref="J66:L67"/>
    <mergeCell ref="K68:L68"/>
    <mergeCell ref="K69:L69"/>
    <mergeCell ref="K70:L71"/>
    <mergeCell ref="J49:L51"/>
    <mergeCell ref="J52:L53"/>
    <mergeCell ref="J54:L55"/>
    <mergeCell ref="K56:L56"/>
    <mergeCell ref="K46:L47"/>
    <mergeCell ref="J39:L40"/>
    <mergeCell ref="J41:L42"/>
    <mergeCell ref="K43:L43"/>
    <mergeCell ref="K44:L45"/>
    <mergeCell ref="P86:Q86"/>
    <mergeCell ref="C69:G70"/>
    <mergeCell ref="K79:L80"/>
    <mergeCell ref="C66:G66"/>
    <mergeCell ref="D67:G67"/>
    <mergeCell ref="D68:G68"/>
    <mergeCell ref="J87:L92"/>
    <mergeCell ref="J93:L97"/>
    <mergeCell ref="J98:L101"/>
    <mergeCell ref="C51:D51"/>
    <mergeCell ref="F51:G51"/>
    <mergeCell ref="B6:G6"/>
    <mergeCell ref="B4:L4"/>
    <mergeCell ref="I6:L6"/>
    <mergeCell ref="J24:L26"/>
    <mergeCell ref="J27:L28"/>
    <mergeCell ref="J29:L30"/>
    <mergeCell ref="K31:L32"/>
    <mergeCell ref="K33:L34"/>
    <mergeCell ref="J36:L38"/>
    <mergeCell ref="S38:T39"/>
    <mergeCell ref="S46:T51"/>
    <mergeCell ref="S40:T45"/>
    <mergeCell ref="N6:P6"/>
    <mergeCell ref="O13:P14"/>
    <mergeCell ref="O15:P17"/>
    <mergeCell ref="O18:P23"/>
    <mergeCell ref="R6:T6"/>
    <mergeCell ref="S13:T14"/>
    <mergeCell ref="S18:T19"/>
    <mergeCell ref="S26:T31"/>
    <mergeCell ref="N4:T4"/>
    <mergeCell ref="B2:T2"/>
    <mergeCell ref="S15:T17"/>
    <mergeCell ref="S20:T25"/>
    <mergeCell ref="S35:T37"/>
    <mergeCell ref="S33:T34"/>
    <mergeCell ref="K22:L22"/>
    <mergeCell ref="C11:G13"/>
  </mergeCells>
  <pageMargins left="0.75" right="0.75" top="1" bottom="1" header="0.5" footer="0.5"/>
  <pageSetup scale="33"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33"/>
  <sheetViews>
    <sheetView workbookViewId="0">
      <selection activeCell="K19" sqref="K19"/>
    </sheetView>
  </sheetViews>
  <sheetFormatPr baseColWidth="10" defaultColWidth="11" defaultRowHeight="16" x14ac:dyDescent="0.2"/>
  <cols>
    <col min="7" max="7" width="14.6640625" bestFit="1" customWidth="1"/>
    <col min="8" max="8" width="16.1640625" bestFit="1" customWidth="1"/>
    <col min="10" max="10" width="15.6640625" bestFit="1" customWidth="1"/>
    <col min="11" max="11" width="17.1640625" bestFit="1" customWidth="1"/>
  </cols>
  <sheetData>
    <row r="1" spans="1:16" x14ac:dyDescent="0.25">
      <c r="A1" t="s">
        <v>4</v>
      </c>
      <c r="D1" t="s">
        <v>7</v>
      </c>
      <c r="E1" t="s">
        <v>3</v>
      </c>
      <c r="F1" t="s">
        <v>8</v>
      </c>
      <c r="G1" t="s">
        <v>10</v>
      </c>
      <c r="H1" t="s">
        <v>12</v>
      </c>
      <c r="I1" t="s">
        <v>63</v>
      </c>
      <c r="J1" t="s">
        <v>9</v>
      </c>
      <c r="K1" t="s">
        <v>11</v>
      </c>
      <c r="L1" t="s">
        <v>64</v>
      </c>
      <c r="M1" t="s">
        <v>18</v>
      </c>
      <c r="N1" t="s">
        <v>13</v>
      </c>
      <c r="O1" t="s">
        <v>14</v>
      </c>
      <c r="P1" t="s">
        <v>15</v>
      </c>
    </row>
    <row r="2" spans="1:16" x14ac:dyDescent="0.25">
      <c r="A2" t="s">
        <v>5</v>
      </c>
      <c r="D2">
        <v>0</v>
      </c>
      <c r="E2" t="s">
        <v>4</v>
      </c>
      <c r="F2" t="str">
        <f>D2&amp;E2</f>
        <v>0M</v>
      </c>
      <c r="G2" s="1"/>
      <c r="H2" s="1"/>
      <c r="K2" s="1"/>
      <c r="N2" s="1"/>
      <c r="O2" s="1"/>
      <c r="P2" s="1"/>
    </row>
    <row r="3" spans="1:16" x14ac:dyDescent="0.25">
      <c r="D3">
        <f>D2+1</f>
        <v>1</v>
      </c>
      <c r="E3" t="s">
        <v>4</v>
      </c>
      <c r="F3" t="str">
        <f t="shared" ref="F3:F66" si="0">D3&amp;E3</f>
        <v>1M</v>
      </c>
      <c r="G3" s="1"/>
      <c r="H3" s="1"/>
      <c r="K3" s="1"/>
      <c r="N3" s="1"/>
      <c r="O3" s="1"/>
      <c r="P3" s="1"/>
    </row>
    <row r="4" spans="1:16" x14ac:dyDescent="0.25">
      <c r="A4" t="s">
        <v>6</v>
      </c>
      <c r="D4">
        <f t="shared" ref="D4:D67" si="1">D3+1</f>
        <v>2</v>
      </c>
      <c r="E4" t="s">
        <v>4</v>
      </c>
      <c r="F4" t="str">
        <f t="shared" si="0"/>
        <v>2M</v>
      </c>
      <c r="G4" s="1"/>
      <c r="H4" s="1"/>
      <c r="K4" s="1"/>
      <c r="N4" s="1"/>
      <c r="O4" s="1"/>
      <c r="P4" s="1"/>
    </row>
    <row r="5" spans="1:16" x14ac:dyDescent="0.25">
      <c r="A5" s="2">
        <v>43100</v>
      </c>
      <c r="D5">
        <f t="shared" si="1"/>
        <v>3</v>
      </c>
      <c r="E5" t="s">
        <v>4</v>
      </c>
      <c r="F5" t="str">
        <f t="shared" si="0"/>
        <v>3M</v>
      </c>
      <c r="G5" s="1"/>
      <c r="H5" s="1"/>
      <c r="K5" s="1"/>
      <c r="N5" s="1"/>
      <c r="O5" s="1"/>
      <c r="P5" s="1"/>
    </row>
    <row r="6" spans="1:16" x14ac:dyDescent="0.25">
      <c r="D6">
        <f t="shared" si="1"/>
        <v>4</v>
      </c>
      <c r="E6" t="s">
        <v>4</v>
      </c>
      <c r="F6" t="str">
        <f t="shared" si="0"/>
        <v>4M</v>
      </c>
      <c r="G6" s="1"/>
      <c r="H6" s="1"/>
      <c r="K6" s="1"/>
      <c r="N6" s="1"/>
      <c r="O6" s="1"/>
      <c r="P6" s="1"/>
    </row>
    <row r="7" spans="1:16" x14ac:dyDescent="0.25">
      <c r="D7">
        <f t="shared" si="1"/>
        <v>5</v>
      </c>
      <c r="E7" t="s">
        <v>4</v>
      </c>
      <c r="F7" t="str">
        <f t="shared" si="0"/>
        <v>5M</v>
      </c>
      <c r="G7" s="1"/>
      <c r="H7" s="1"/>
      <c r="K7" s="1"/>
      <c r="N7" s="1"/>
      <c r="O7" s="1"/>
      <c r="P7" s="1"/>
    </row>
    <row r="8" spans="1:16" x14ac:dyDescent="0.25">
      <c r="D8">
        <f t="shared" si="1"/>
        <v>6</v>
      </c>
      <c r="E8" t="s">
        <v>4</v>
      </c>
      <c r="F8" t="str">
        <f t="shared" si="0"/>
        <v>6M</v>
      </c>
      <c r="G8" s="1" t="str">
        <f>G$1 &amp; " U9B"</f>
        <v>TRI Games U9B</v>
      </c>
      <c r="H8" s="1" t="str">
        <f>H$1 &amp; " U15B"</f>
        <v>DMT Games U15B</v>
      </c>
      <c r="I8" t="s">
        <v>65</v>
      </c>
      <c r="K8" s="1"/>
      <c r="O8" s="1" t="str">
        <f>O$1 &amp; " U9B"</f>
        <v>TRS Games U9B</v>
      </c>
      <c r="P8" s="1"/>
    </row>
    <row r="9" spans="1:16" x14ac:dyDescent="0.25">
      <c r="D9">
        <f t="shared" si="1"/>
        <v>7</v>
      </c>
      <c r="E9" t="s">
        <v>4</v>
      </c>
      <c r="F9" t="str">
        <f t="shared" si="0"/>
        <v>7M</v>
      </c>
      <c r="G9" s="1" t="str">
        <f t="shared" ref="G9:G10" si="2">G$1 &amp; " U9B"</f>
        <v>TRI Games U9B</v>
      </c>
      <c r="H9" s="1" t="str">
        <f t="shared" ref="H9:K16" si="3">H$1 &amp; " U15B"</f>
        <v>DMT Games U15B</v>
      </c>
      <c r="I9" t="s">
        <v>65</v>
      </c>
      <c r="K9" s="1"/>
      <c r="O9" s="1" t="str">
        <f t="shared" ref="O9:O10" si="4">O$1 &amp; " U9B"</f>
        <v>TRS Games U9B</v>
      </c>
      <c r="P9" s="1"/>
    </row>
    <row r="10" spans="1:16" x14ac:dyDescent="0.25">
      <c r="D10">
        <f t="shared" si="1"/>
        <v>8</v>
      </c>
      <c r="E10" t="s">
        <v>4</v>
      </c>
      <c r="F10" t="str">
        <f t="shared" si="0"/>
        <v>8M</v>
      </c>
      <c r="G10" s="1" t="str">
        <f t="shared" si="2"/>
        <v>TRI Games U9B</v>
      </c>
      <c r="H10" s="1" t="str">
        <f t="shared" si="3"/>
        <v>DMT Games U15B</v>
      </c>
      <c r="I10" t="s">
        <v>65</v>
      </c>
      <c r="J10" s="1" t="str">
        <f>J$1 &amp; " U11B"</f>
        <v>TRI Champs U11B</v>
      </c>
      <c r="K10" s="1" t="str">
        <f t="shared" si="3"/>
        <v>DMT Champs U15B</v>
      </c>
      <c r="L10" t="s">
        <v>66</v>
      </c>
      <c r="M10" t="s">
        <v>17</v>
      </c>
      <c r="N10" t="s">
        <v>19</v>
      </c>
      <c r="O10" s="1" t="str">
        <f t="shared" si="4"/>
        <v>TRS Games U9B</v>
      </c>
      <c r="P10" t="s">
        <v>22</v>
      </c>
    </row>
    <row r="11" spans="1:16" x14ac:dyDescent="0.25">
      <c r="D11">
        <f t="shared" si="1"/>
        <v>9</v>
      </c>
      <c r="E11" t="s">
        <v>4</v>
      </c>
      <c r="F11" t="str">
        <f t="shared" si="0"/>
        <v>9M</v>
      </c>
      <c r="G11" s="1" t="str">
        <f>G$1 &amp; " U11B"</f>
        <v>TRI Games U11B</v>
      </c>
      <c r="H11" s="1" t="str">
        <f t="shared" si="3"/>
        <v>DMT Games U15B</v>
      </c>
      <c r="I11" t="s">
        <v>65</v>
      </c>
      <c r="J11" s="1" t="str">
        <f>J$1 &amp; " U11B"</f>
        <v>TRI Champs U11B</v>
      </c>
      <c r="K11" s="1" t="str">
        <f t="shared" si="3"/>
        <v>DMT Champs U15B</v>
      </c>
      <c r="L11" t="s">
        <v>66</v>
      </c>
      <c r="M11" t="s">
        <v>17</v>
      </c>
      <c r="N11" t="s">
        <v>19</v>
      </c>
      <c r="O11" s="1" t="str">
        <f>O$1 &amp; " U11B"</f>
        <v>TRS Games U11B</v>
      </c>
      <c r="P11" t="s">
        <v>22</v>
      </c>
    </row>
    <row r="12" spans="1:16" x14ac:dyDescent="0.25">
      <c r="D12">
        <f t="shared" si="1"/>
        <v>10</v>
      </c>
      <c r="E12" t="s">
        <v>4</v>
      </c>
      <c r="F12" t="str">
        <f t="shared" si="0"/>
        <v>10M</v>
      </c>
      <c r="G12" s="1" t="str">
        <f>G$1 &amp; " U11B"</f>
        <v>TRI Games U11B</v>
      </c>
      <c r="H12" s="1" t="str">
        <f t="shared" si="3"/>
        <v>DMT Games U15B</v>
      </c>
      <c r="I12" t="s">
        <v>65</v>
      </c>
      <c r="J12" s="1" t="str">
        <f>J$1 &amp; " U11B"</f>
        <v>TRI Champs U11B</v>
      </c>
      <c r="K12" s="1" t="str">
        <f t="shared" si="3"/>
        <v>DMT Champs U15B</v>
      </c>
      <c r="L12" t="s">
        <v>66</v>
      </c>
      <c r="M12" t="s">
        <v>17</v>
      </c>
      <c r="N12" t="s">
        <v>19</v>
      </c>
      <c r="O12" s="1" t="str">
        <f>O$1 &amp; " U11B"</f>
        <v>TRS Games U11B</v>
      </c>
      <c r="P12" t="s">
        <v>22</v>
      </c>
    </row>
    <row r="13" spans="1:16" x14ac:dyDescent="0.25">
      <c r="D13">
        <f t="shared" si="1"/>
        <v>11</v>
      </c>
      <c r="E13" t="s">
        <v>4</v>
      </c>
      <c r="F13" t="str">
        <f t="shared" si="0"/>
        <v>11M</v>
      </c>
      <c r="G13" s="1" t="str">
        <f>G$1 &amp; " U13B"</f>
        <v>TRI Games U13B</v>
      </c>
      <c r="H13" s="1" t="str">
        <f t="shared" si="3"/>
        <v>DMT Games U15B</v>
      </c>
      <c r="I13" t="s">
        <v>65</v>
      </c>
      <c r="J13" s="1" t="str">
        <f>J$1 &amp; " U13B"</f>
        <v>TRI Champs U13B</v>
      </c>
      <c r="K13" s="1" t="str">
        <f t="shared" si="3"/>
        <v>DMT Champs U15B</v>
      </c>
      <c r="L13" t="s">
        <v>66</v>
      </c>
      <c r="M13" t="s">
        <v>17</v>
      </c>
      <c r="N13" t="s">
        <v>19</v>
      </c>
      <c r="O13" s="1" t="str">
        <f>O$1 &amp; " U13B"</f>
        <v>TRS Games U13B</v>
      </c>
      <c r="P13" t="s">
        <v>22</v>
      </c>
    </row>
    <row r="14" spans="1:16" x14ac:dyDescent="0.25">
      <c r="D14">
        <f t="shared" si="1"/>
        <v>12</v>
      </c>
      <c r="E14" t="s">
        <v>4</v>
      </c>
      <c r="F14" t="str">
        <f t="shared" si="0"/>
        <v>12M</v>
      </c>
      <c r="G14" s="1" t="str">
        <f>G$1 &amp; " U13B"</f>
        <v>TRI Games U13B</v>
      </c>
      <c r="H14" s="1" t="str">
        <f t="shared" si="3"/>
        <v>DMT Games U15B</v>
      </c>
      <c r="I14" t="s">
        <v>65</v>
      </c>
      <c r="J14" s="1" t="str">
        <f>J$1 &amp; " U13B"</f>
        <v>TRI Champs U13B</v>
      </c>
      <c r="K14" s="1" t="str">
        <f t="shared" si="3"/>
        <v>DMT Champs U15B</v>
      </c>
      <c r="L14" t="s">
        <v>66</v>
      </c>
      <c r="M14" t="s">
        <v>17</v>
      </c>
      <c r="N14" t="s">
        <v>19</v>
      </c>
      <c r="O14" s="1" t="str">
        <f>O$1 &amp; " U13B"</f>
        <v>TRS Games U13B</v>
      </c>
      <c r="P14" t="s">
        <v>22</v>
      </c>
    </row>
    <row r="15" spans="1:16" x14ac:dyDescent="0.25">
      <c r="D15">
        <f t="shared" si="1"/>
        <v>13</v>
      </c>
      <c r="E15" t="s">
        <v>4</v>
      </c>
      <c r="F15" t="str">
        <f t="shared" si="0"/>
        <v>13M</v>
      </c>
      <c r="G15" s="1" t="str">
        <f>G$1 &amp; " U15B"</f>
        <v>TRI Games U15B</v>
      </c>
      <c r="H15" s="1" t="str">
        <f t="shared" si="3"/>
        <v>DMT Games U15B</v>
      </c>
      <c r="I15" t="s">
        <v>65</v>
      </c>
      <c r="J15" s="1" t="str">
        <f>J$1 &amp; " U15B"</f>
        <v>TRI Champs U15B</v>
      </c>
      <c r="K15" s="1" t="str">
        <f t="shared" si="3"/>
        <v>DMT Champs U15B</v>
      </c>
      <c r="L15" t="s">
        <v>66</v>
      </c>
      <c r="M15" t="s">
        <v>17</v>
      </c>
      <c r="N15" t="s">
        <v>19</v>
      </c>
      <c r="O15" s="1" t="str">
        <f>O$1 &amp; " U15B"</f>
        <v>TRS Games U15B</v>
      </c>
      <c r="P15" t="s">
        <v>22</v>
      </c>
    </row>
    <row r="16" spans="1:16" x14ac:dyDescent="0.25">
      <c r="D16">
        <f t="shared" si="1"/>
        <v>14</v>
      </c>
      <c r="E16" t="s">
        <v>4</v>
      </c>
      <c r="F16" t="str">
        <f t="shared" si="0"/>
        <v>14M</v>
      </c>
      <c r="G16" s="1" t="str">
        <f>G$1 &amp; " U15B"</f>
        <v>TRI Games U15B</v>
      </c>
      <c r="H16" s="1" t="str">
        <f t="shared" si="3"/>
        <v>DMT Games U15B</v>
      </c>
      <c r="I16" t="s">
        <v>65</v>
      </c>
      <c r="J16" s="1" t="str">
        <f>J$1 &amp; " U15B"</f>
        <v>TRI Champs U15B</v>
      </c>
      <c r="K16" s="1" t="str">
        <f t="shared" si="3"/>
        <v>DMT Champs U15B</v>
      </c>
      <c r="L16" t="s">
        <v>66</v>
      </c>
      <c r="M16" t="s">
        <v>17</v>
      </c>
      <c r="N16" t="s">
        <v>19</v>
      </c>
      <c r="O16" s="1" t="str">
        <f>O$1 &amp; " U15B"</f>
        <v>TRS Games U15B</v>
      </c>
      <c r="P16" t="s">
        <v>22</v>
      </c>
    </row>
    <row r="17" spans="4:16" x14ac:dyDescent="0.25">
      <c r="D17">
        <f t="shared" si="1"/>
        <v>15</v>
      </c>
      <c r="E17" t="s">
        <v>4</v>
      </c>
      <c r="F17" t="str">
        <f t="shared" si="0"/>
        <v>15M</v>
      </c>
      <c r="G17" s="1" t="str">
        <f>G$1 &amp; " U17B"</f>
        <v>TRI Games U17B</v>
      </c>
      <c r="H17" s="1" t="str">
        <f>H$1 &amp; " O15B"</f>
        <v>DMT Games O15B</v>
      </c>
      <c r="I17" t="s">
        <v>65</v>
      </c>
      <c r="J17" s="1" t="str">
        <f>J$1 &amp; " U17B"</f>
        <v>TRI Champs U17B</v>
      </c>
      <c r="K17" s="1" t="str">
        <f>K$1 &amp; " O15B"</f>
        <v>DMT Champs O15B</v>
      </c>
      <c r="L17" t="s">
        <v>66</v>
      </c>
      <c r="M17" t="s">
        <v>17</v>
      </c>
      <c r="N17" t="s">
        <v>19</v>
      </c>
      <c r="O17" s="1" t="str">
        <f>O$1 &amp; " U17B"</f>
        <v>TRS Games U17B</v>
      </c>
      <c r="P17" t="s">
        <v>22</v>
      </c>
    </row>
    <row r="18" spans="4:16" x14ac:dyDescent="0.25">
      <c r="D18">
        <f t="shared" si="1"/>
        <v>16</v>
      </c>
      <c r="E18" t="s">
        <v>4</v>
      </c>
      <c r="F18" t="str">
        <f t="shared" si="0"/>
        <v>16M</v>
      </c>
      <c r="G18" s="1" t="str">
        <f>G$1 &amp; " U17B"</f>
        <v>TRI Games U17B</v>
      </c>
      <c r="H18" s="1" t="str">
        <f t="shared" ref="H18:K67" si="5">H$1 &amp; " O15B"</f>
        <v>DMT Games O15B</v>
      </c>
      <c r="I18" t="s">
        <v>65</v>
      </c>
      <c r="J18" s="1" t="str">
        <f>J$1 &amp; " U17B"</f>
        <v>TRI Champs U17B</v>
      </c>
      <c r="K18" s="1" t="str">
        <f t="shared" si="5"/>
        <v>DMT Champs O15B</v>
      </c>
      <c r="L18" t="s">
        <v>66</v>
      </c>
      <c r="M18" t="s">
        <v>17</v>
      </c>
      <c r="N18" t="s">
        <v>19</v>
      </c>
      <c r="O18" s="1" t="str">
        <f>O$1 &amp; " U17B"</f>
        <v>TRS Games U17B</v>
      </c>
      <c r="P18" t="s">
        <v>22</v>
      </c>
    </row>
    <row r="19" spans="4:16" x14ac:dyDescent="0.25">
      <c r="D19">
        <f t="shared" si="1"/>
        <v>17</v>
      </c>
      <c r="E19" t="s">
        <v>4</v>
      </c>
      <c r="F19" t="str">
        <f t="shared" si="0"/>
        <v>17M</v>
      </c>
      <c r="G19" s="1" t="str">
        <f>G$1 &amp; " O17B"</f>
        <v>TRI Games O17B</v>
      </c>
      <c r="H19" s="1" t="str">
        <f t="shared" si="5"/>
        <v>DMT Games O15B</v>
      </c>
      <c r="I19" t="s">
        <v>65</v>
      </c>
      <c r="J19" s="1" t="str">
        <f>J$1 &amp; " O17B"</f>
        <v>TRI Champs O17B</v>
      </c>
      <c r="K19" s="1" t="str">
        <f t="shared" si="5"/>
        <v>DMT Champs O15B</v>
      </c>
      <c r="L19" t="s">
        <v>66</v>
      </c>
      <c r="M19" t="s">
        <v>17</v>
      </c>
      <c r="N19" t="s">
        <v>19</v>
      </c>
      <c r="O19" s="1" t="str">
        <f>O$1 &amp; " O17B"</f>
        <v>TRS Games O17B</v>
      </c>
      <c r="P19" t="s">
        <v>22</v>
      </c>
    </row>
    <row r="20" spans="4:16" x14ac:dyDescent="0.25">
      <c r="D20">
        <f t="shared" si="1"/>
        <v>18</v>
      </c>
      <c r="E20" t="s">
        <v>4</v>
      </c>
      <c r="F20" t="str">
        <f t="shared" si="0"/>
        <v>18M</v>
      </c>
      <c r="G20" s="1" t="str">
        <f t="shared" ref="G20:J67" si="6">G$1 &amp; " O17B"</f>
        <v>TRI Games O17B</v>
      </c>
      <c r="H20" s="1" t="str">
        <f t="shared" si="5"/>
        <v>DMT Games O15B</v>
      </c>
      <c r="I20" t="s">
        <v>65</v>
      </c>
      <c r="J20" s="1" t="str">
        <f t="shared" si="6"/>
        <v>TRI Champs O17B</v>
      </c>
      <c r="K20" s="1" t="str">
        <f t="shared" si="5"/>
        <v>DMT Champs O15B</v>
      </c>
      <c r="L20" t="s">
        <v>66</v>
      </c>
      <c r="M20" t="s">
        <v>17</v>
      </c>
      <c r="N20" t="s">
        <v>19</v>
      </c>
      <c r="O20" s="1" t="str">
        <f t="shared" ref="O20:O67" si="7">O$1 &amp; " O17B"</f>
        <v>TRS Games O17B</v>
      </c>
      <c r="P20" t="s">
        <v>22</v>
      </c>
    </row>
    <row r="21" spans="4:16" x14ac:dyDescent="0.25">
      <c r="D21">
        <f t="shared" si="1"/>
        <v>19</v>
      </c>
      <c r="E21" t="s">
        <v>4</v>
      </c>
      <c r="F21" t="str">
        <f t="shared" si="0"/>
        <v>19M</v>
      </c>
      <c r="G21" s="1" t="str">
        <f t="shared" si="6"/>
        <v>TRI Games O17B</v>
      </c>
      <c r="H21" s="1" t="str">
        <f t="shared" si="5"/>
        <v>DMT Games O15B</v>
      </c>
      <c r="I21" t="s">
        <v>65</v>
      </c>
      <c r="J21" s="1" t="str">
        <f t="shared" si="6"/>
        <v>TRI Champs O17B</v>
      </c>
      <c r="K21" s="1" t="str">
        <f t="shared" si="5"/>
        <v>DMT Champs O15B</v>
      </c>
      <c r="L21" t="s">
        <v>66</v>
      </c>
      <c r="M21" t="s">
        <v>17</v>
      </c>
      <c r="N21" t="s">
        <v>19</v>
      </c>
      <c r="O21" s="1" t="str">
        <f t="shared" si="7"/>
        <v>TRS Games O17B</v>
      </c>
      <c r="P21" t="s">
        <v>22</v>
      </c>
    </row>
    <row r="22" spans="4:16" x14ac:dyDescent="0.25">
      <c r="D22">
        <f t="shared" si="1"/>
        <v>20</v>
      </c>
      <c r="E22" t="s">
        <v>4</v>
      </c>
      <c r="F22" t="str">
        <f t="shared" si="0"/>
        <v>20M</v>
      </c>
      <c r="G22" s="1" t="str">
        <f t="shared" si="6"/>
        <v>TRI Games O17B</v>
      </c>
      <c r="H22" s="1" t="str">
        <f t="shared" si="5"/>
        <v>DMT Games O15B</v>
      </c>
      <c r="I22" t="s">
        <v>65</v>
      </c>
      <c r="J22" s="1" t="str">
        <f t="shared" si="6"/>
        <v>TRI Champs O17B</v>
      </c>
      <c r="K22" s="1" t="str">
        <f t="shared" si="5"/>
        <v>DMT Champs O15B</v>
      </c>
      <c r="L22" t="s">
        <v>66</v>
      </c>
      <c r="M22" t="s">
        <v>17</v>
      </c>
      <c r="N22" t="s">
        <v>19</v>
      </c>
      <c r="O22" s="1" t="str">
        <f t="shared" si="7"/>
        <v>TRS Games O17B</v>
      </c>
      <c r="P22" t="s">
        <v>22</v>
      </c>
    </row>
    <row r="23" spans="4:16" x14ac:dyDescent="0.25">
      <c r="D23">
        <f t="shared" si="1"/>
        <v>21</v>
      </c>
      <c r="E23" t="s">
        <v>4</v>
      </c>
      <c r="F23" t="str">
        <f t="shared" si="0"/>
        <v>21M</v>
      </c>
      <c r="G23" s="1" t="str">
        <f t="shared" si="6"/>
        <v>TRI Games O17B</v>
      </c>
      <c r="H23" s="1" t="str">
        <f t="shared" si="5"/>
        <v>DMT Games O15B</v>
      </c>
      <c r="I23" t="s">
        <v>65</v>
      </c>
      <c r="J23" s="1" t="str">
        <f t="shared" si="6"/>
        <v>TRI Champs O17B</v>
      </c>
      <c r="K23" s="1" t="str">
        <f t="shared" si="5"/>
        <v>DMT Champs O15B</v>
      </c>
      <c r="L23" t="s">
        <v>66</v>
      </c>
      <c r="M23" t="s">
        <v>17</v>
      </c>
      <c r="N23" t="s">
        <v>19</v>
      </c>
      <c r="O23" s="1" t="str">
        <f t="shared" si="7"/>
        <v>TRS Games O17B</v>
      </c>
      <c r="P23" t="s">
        <v>22</v>
      </c>
    </row>
    <row r="24" spans="4:16" x14ac:dyDescent="0.25">
      <c r="D24">
        <f t="shared" si="1"/>
        <v>22</v>
      </c>
      <c r="E24" t="s">
        <v>4</v>
      </c>
      <c r="F24" t="str">
        <f t="shared" si="0"/>
        <v>22M</v>
      </c>
      <c r="G24" s="1" t="str">
        <f t="shared" si="6"/>
        <v>TRI Games O17B</v>
      </c>
      <c r="H24" s="1" t="str">
        <f t="shared" si="5"/>
        <v>DMT Games O15B</v>
      </c>
      <c r="I24" t="s">
        <v>65</v>
      </c>
      <c r="J24" s="1" t="str">
        <f t="shared" si="6"/>
        <v>TRI Champs O17B</v>
      </c>
      <c r="K24" s="1" t="str">
        <f t="shared" si="5"/>
        <v>DMT Champs O15B</v>
      </c>
      <c r="L24" t="s">
        <v>66</v>
      </c>
      <c r="M24" t="s">
        <v>17</v>
      </c>
      <c r="N24" t="s">
        <v>19</v>
      </c>
      <c r="O24" s="1" t="str">
        <f t="shared" si="7"/>
        <v>TRS Games O17B</v>
      </c>
      <c r="P24" t="s">
        <v>22</v>
      </c>
    </row>
    <row r="25" spans="4:16" x14ac:dyDescent="0.25">
      <c r="D25">
        <f t="shared" si="1"/>
        <v>23</v>
      </c>
      <c r="E25" t="s">
        <v>4</v>
      </c>
      <c r="F25" t="str">
        <f t="shared" si="0"/>
        <v>23M</v>
      </c>
      <c r="G25" s="1" t="str">
        <f t="shared" si="6"/>
        <v>TRI Games O17B</v>
      </c>
      <c r="H25" s="1" t="str">
        <f t="shared" si="5"/>
        <v>DMT Games O15B</v>
      </c>
      <c r="I25" t="s">
        <v>65</v>
      </c>
      <c r="J25" s="1" t="str">
        <f t="shared" si="6"/>
        <v>TRI Champs O17B</v>
      </c>
      <c r="K25" s="1" t="str">
        <f t="shared" si="5"/>
        <v>DMT Champs O15B</v>
      </c>
      <c r="L25" t="s">
        <v>66</v>
      </c>
      <c r="M25" t="s">
        <v>17</v>
      </c>
      <c r="N25" t="s">
        <v>19</v>
      </c>
      <c r="O25" s="1" t="str">
        <f t="shared" si="7"/>
        <v>TRS Games O17B</v>
      </c>
      <c r="P25" t="s">
        <v>22</v>
      </c>
    </row>
    <row r="26" spans="4:16" x14ac:dyDescent="0.25">
      <c r="D26">
        <f t="shared" si="1"/>
        <v>24</v>
      </c>
      <c r="E26" t="s">
        <v>4</v>
      </c>
      <c r="F26" t="str">
        <f t="shared" si="0"/>
        <v>24M</v>
      </c>
      <c r="G26" s="1" t="str">
        <f t="shared" si="6"/>
        <v>TRI Games O17B</v>
      </c>
      <c r="H26" s="1" t="str">
        <f t="shared" si="5"/>
        <v>DMT Games O15B</v>
      </c>
      <c r="I26" t="s">
        <v>65</v>
      </c>
      <c r="J26" s="1" t="str">
        <f t="shared" si="6"/>
        <v>TRI Champs O17B</v>
      </c>
      <c r="K26" s="1" t="str">
        <f t="shared" si="5"/>
        <v>DMT Champs O15B</v>
      </c>
      <c r="L26" t="s">
        <v>66</v>
      </c>
      <c r="M26" t="s">
        <v>17</v>
      </c>
      <c r="N26" t="s">
        <v>19</v>
      </c>
      <c r="O26" s="1" t="str">
        <f t="shared" si="7"/>
        <v>TRS Games O17B</v>
      </c>
      <c r="P26" t="s">
        <v>22</v>
      </c>
    </row>
    <row r="27" spans="4:16" x14ac:dyDescent="0.25">
      <c r="D27">
        <f t="shared" si="1"/>
        <v>25</v>
      </c>
      <c r="E27" t="s">
        <v>4</v>
      </c>
      <c r="F27" t="str">
        <f t="shared" si="0"/>
        <v>25M</v>
      </c>
      <c r="G27" s="1" t="str">
        <f t="shared" si="6"/>
        <v>TRI Games O17B</v>
      </c>
      <c r="H27" s="1" t="str">
        <f t="shared" si="5"/>
        <v>DMT Games O15B</v>
      </c>
      <c r="I27" t="s">
        <v>65</v>
      </c>
      <c r="J27" t="s">
        <v>16</v>
      </c>
      <c r="K27" s="1" t="str">
        <f t="shared" si="5"/>
        <v>DMT Champs O15B</v>
      </c>
      <c r="L27" t="s">
        <v>66</v>
      </c>
      <c r="M27" t="s">
        <v>17</v>
      </c>
      <c r="N27" t="s">
        <v>19</v>
      </c>
      <c r="O27" s="1" t="str">
        <f t="shared" si="7"/>
        <v>TRS Games O17B</v>
      </c>
      <c r="P27" t="s">
        <v>22</v>
      </c>
    </row>
    <row r="28" spans="4:16" x14ac:dyDescent="0.25">
      <c r="D28">
        <f t="shared" si="1"/>
        <v>26</v>
      </c>
      <c r="E28" t="s">
        <v>4</v>
      </c>
      <c r="F28" t="str">
        <f t="shared" si="0"/>
        <v>26M</v>
      </c>
      <c r="G28" s="1" t="str">
        <f t="shared" si="6"/>
        <v>TRI Games O17B</v>
      </c>
      <c r="H28" s="1" t="str">
        <f t="shared" si="5"/>
        <v>DMT Games O15B</v>
      </c>
      <c r="I28" t="s">
        <v>65</v>
      </c>
      <c r="J28" t="s">
        <v>16</v>
      </c>
      <c r="K28" s="1" t="str">
        <f t="shared" si="5"/>
        <v>DMT Champs O15B</v>
      </c>
      <c r="L28" t="s">
        <v>66</v>
      </c>
      <c r="M28" t="s">
        <v>17</v>
      </c>
      <c r="N28" t="s">
        <v>19</v>
      </c>
      <c r="O28" s="1" t="str">
        <f t="shared" si="7"/>
        <v>TRS Games O17B</v>
      </c>
      <c r="P28" t="s">
        <v>22</v>
      </c>
    </row>
    <row r="29" spans="4:16" x14ac:dyDescent="0.25">
      <c r="D29">
        <f t="shared" si="1"/>
        <v>27</v>
      </c>
      <c r="E29" t="s">
        <v>4</v>
      </c>
      <c r="F29" t="str">
        <f t="shared" si="0"/>
        <v>27M</v>
      </c>
      <c r="G29" s="1" t="str">
        <f t="shared" si="6"/>
        <v>TRI Games O17B</v>
      </c>
      <c r="H29" s="1" t="str">
        <f t="shared" si="5"/>
        <v>DMT Games O15B</v>
      </c>
      <c r="I29" t="s">
        <v>65</v>
      </c>
      <c r="J29" t="s">
        <v>16</v>
      </c>
      <c r="K29" s="1" t="str">
        <f t="shared" si="5"/>
        <v>DMT Champs O15B</v>
      </c>
      <c r="L29" t="s">
        <v>66</v>
      </c>
      <c r="M29" t="s">
        <v>17</v>
      </c>
      <c r="N29" t="s">
        <v>19</v>
      </c>
      <c r="O29" s="1" t="str">
        <f t="shared" si="7"/>
        <v>TRS Games O17B</v>
      </c>
      <c r="P29" t="s">
        <v>22</v>
      </c>
    </row>
    <row r="30" spans="4:16" x14ac:dyDescent="0.25">
      <c r="D30">
        <f t="shared" si="1"/>
        <v>28</v>
      </c>
      <c r="E30" t="s">
        <v>4</v>
      </c>
      <c r="F30" t="str">
        <f t="shared" si="0"/>
        <v>28M</v>
      </c>
      <c r="G30" s="1" t="str">
        <f t="shared" si="6"/>
        <v>TRI Games O17B</v>
      </c>
      <c r="H30" s="1" t="str">
        <f t="shared" si="5"/>
        <v>DMT Games O15B</v>
      </c>
      <c r="I30" t="s">
        <v>65</v>
      </c>
      <c r="J30" t="s">
        <v>16</v>
      </c>
      <c r="K30" s="1" t="str">
        <f t="shared" si="5"/>
        <v>DMT Champs O15B</v>
      </c>
      <c r="L30" t="s">
        <v>66</v>
      </c>
      <c r="M30" t="s">
        <v>17</v>
      </c>
      <c r="N30" t="s">
        <v>19</v>
      </c>
      <c r="O30" s="1" t="str">
        <f t="shared" si="7"/>
        <v>TRS Games O17B</v>
      </c>
      <c r="P30" t="s">
        <v>22</v>
      </c>
    </row>
    <row r="31" spans="4:16" x14ac:dyDescent="0.25">
      <c r="D31">
        <f t="shared" si="1"/>
        <v>29</v>
      </c>
      <c r="E31" t="s">
        <v>4</v>
      </c>
      <c r="F31" t="str">
        <f t="shared" si="0"/>
        <v>29M</v>
      </c>
      <c r="G31" s="1" t="str">
        <f t="shared" si="6"/>
        <v>TRI Games O17B</v>
      </c>
      <c r="H31" s="1" t="str">
        <f t="shared" si="5"/>
        <v>DMT Games O15B</v>
      </c>
      <c r="I31" t="s">
        <v>65</v>
      </c>
      <c r="J31" t="s">
        <v>16</v>
      </c>
      <c r="K31" s="1" t="str">
        <f t="shared" si="5"/>
        <v>DMT Champs O15B</v>
      </c>
      <c r="L31" t="s">
        <v>66</v>
      </c>
      <c r="M31" t="s">
        <v>17</v>
      </c>
      <c r="N31" t="s">
        <v>19</v>
      </c>
      <c r="O31" s="1" t="str">
        <f t="shared" si="7"/>
        <v>TRS Games O17B</v>
      </c>
      <c r="P31" t="s">
        <v>22</v>
      </c>
    </row>
    <row r="32" spans="4:16" x14ac:dyDescent="0.2">
      <c r="D32">
        <f t="shared" si="1"/>
        <v>30</v>
      </c>
      <c r="E32" t="s">
        <v>4</v>
      </c>
      <c r="F32" t="str">
        <f t="shared" si="0"/>
        <v>30M</v>
      </c>
      <c r="G32" s="1" t="str">
        <f t="shared" si="6"/>
        <v>TRI Games O17B</v>
      </c>
      <c r="H32" s="1" t="str">
        <f t="shared" si="5"/>
        <v>DMT Games O15B</v>
      </c>
      <c r="I32" t="s">
        <v>65</v>
      </c>
      <c r="J32" t="s">
        <v>16</v>
      </c>
      <c r="K32" s="1" t="str">
        <f t="shared" si="5"/>
        <v>DMT Champs O15B</v>
      </c>
      <c r="L32" t="s">
        <v>66</v>
      </c>
      <c r="M32" t="s">
        <v>17</v>
      </c>
      <c r="N32" t="s">
        <v>19</v>
      </c>
      <c r="O32" s="1" t="str">
        <f t="shared" si="7"/>
        <v>TRS Games O17B</v>
      </c>
      <c r="P32" t="s">
        <v>22</v>
      </c>
    </row>
    <row r="33" spans="4:16" x14ac:dyDescent="0.2">
      <c r="D33">
        <f t="shared" si="1"/>
        <v>31</v>
      </c>
      <c r="E33" t="s">
        <v>4</v>
      </c>
      <c r="F33" t="str">
        <f t="shared" si="0"/>
        <v>31M</v>
      </c>
      <c r="G33" s="1" t="str">
        <f t="shared" si="6"/>
        <v>TRI Games O17B</v>
      </c>
      <c r="H33" s="1" t="str">
        <f t="shared" si="5"/>
        <v>DMT Games O15B</v>
      </c>
      <c r="I33" t="s">
        <v>65</v>
      </c>
      <c r="J33" t="s">
        <v>16</v>
      </c>
      <c r="K33" s="1" t="str">
        <f t="shared" si="5"/>
        <v>DMT Champs O15B</v>
      </c>
      <c r="L33" t="s">
        <v>66</v>
      </c>
      <c r="M33" t="s">
        <v>17</v>
      </c>
      <c r="N33" t="s">
        <v>19</v>
      </c>
      <c r="O33" s="1" t="str">
        <f t="shared" si="7"/>
        <v>TRS Games O17B</v>
      </c>
      <c r="P33" t="s">
        <v>22</v>
      </c>
    </row>
    <row r="34" spans="4:16" x14ac:dyDescent="0.2">
      <c r="D34">
        <f t="shared" si="1"/>
        <v>32</v>
      </c>
      <c r="E34" t="s">
        <v>4</v>
      </c>
      <c r="F34" t="str">
        <f t="shared" si="0"/>
        <v>32M</v>
      </c>
      <c r="G34" s="1" t="str">
        <f t="shared" si="6"/>
        <v>TRI Games O17B</v>
      </c>
      <c r="H34" s="1" t="str">
        <f t="shared" si="5"/>
        <v>DMT Games O15B</v>
      </c>
      <c r="I34" t="s">
        <v>65</v>
      </c>
      <c r="J34" t="s">
        <v>16</v>
      </c>
      <c r="K34" s="1" t="str">
        <f t="shared" si="5"/>
        <v>DMT Champs O15B</v>
      </c>
      <c r="L34" t="s">
        <v>66</v>
      </c>
      <c r="M34" t="s">
        <v>17</v>
      </c>
      <c r="N34" t="s">
        <v>19</v>
      </c>
      <c r="O34" s="1" t="str">
        <f t="shared" si="7"/>
        <v>TRS Games O17B</v>
      </c>
      <c r="P34" t="s">
        <v>22</v>
      </c>
    </row>
    <row r="35" spans="4:16" x14ac:dyDescent="0.2">
      <c r="D35">
        <f t="shared" si="1"/>
        <v>33</v>
      </c>
      <c r="E35" t="s">
        <v>4</v>
      </c>
      <c r="F35" t="str">
        <f t="shared" si="0"/>
        <v>33M</v>
      </c>
      <c r="G35" s="1" t="str">
        <f t="shared" si="6"/>
        <v>TRI Games O17B</v>
      </c>
      <c r="H35" s="1" t="str">
        <f t="shared" si="5"/>
        <v>DMT Games O15B</v>
      </c>
      <c r="I35" t="s">
        <v>65</v>
      </c>
      <c r="J35" t="s">
        <v>16</v>
      </c>
      <c r="K35" s="1" t="str">
        <f t="shared" si="5"/>
        <v>DMT Champs O15B</v>
      </c>
      <c r="L35" t="s">
        <v>66</v>
      </c>
      <c r="M35" t="s">
        <v>17</v>
      </c>
      <c r="N35" t="s">
        <v>19</v>
      </c>
      <c r="O35" s="1" t="str">
        <f t="shared" si="7"/>
        <v>TRS Games O17B</v>
      </c>
      <c r="P35" t="s">
        <v>22</v>
      </c>
    </row>
    <row r="36" spans="4:16" x14ac:dyDescent="0.2">
      <c r="D36">
        <f t="shared" si="1"/>
        <v>34</v>
      </c>
      <c r="E36" t="s">
        <v>4</v>
      </c>
      <c r="F36" t="str">
        <f t="shared" si="0"/>
        <v>34M</v>
      </c>
      <c r="G36" s="1" t="str">
        <f t="shared" si="6"/>
        <v>TRI Games O17B</v>
      </c>
      <c r="H36" s="1" t="str">
        <f t="shared" si="5"/>
        <v>DMT Games O15B</v>
      </c>
      <c r="I36" t="s">
        <v>65</v>
      </c>
      <c r="J36" t="s">
        <v>16</v>
      </c>
      <c r="K36" s="1" t="str">
        <f t="shared" si="5"/>
        <v>DMT Champs O15B</v>
      </c>
      <c r="L36" t="s">
        <v>66</v>
      </c>
      <c r="M36" t="s">
        <v>17</v>
      </c>
      <c r="N36" t="s">
        <v>19</v>
      </c>
      <c r="O36" s="1" t="str">
        <f t="shared" si="7"/>
        <v>TRS Games O17B</v>
      </c>
      <c r="P36" t="s">
        <v>22</v>
      </c>
    </row>
    <row r="37" spans="4:16" x14ac:dyDescent="0.2">
      <c r="D37">
        <f t="shared" si="1"/>
        <v>35</v>
      </c>
      <c r="E37" t="s">
        <v>4</v>
      </c>
      <c r="F37" t="str">
        <f t="shared" si="0"/>
        <v>35M</v>
      </c>
      <c r="G37" s="1" t="str">
        <f t="shared" si="6"/>
        <v>TRI Games O17B</v>
      </c>
      <c r="H37" s="1" t="str">
        <f t="shared" si="5"/>
        <v>DMT Games O15B</v>
      </c>
      <c r="I37" t="s">
        <v>65</v>
      </c>
      <c r="J37" t="s">
        <v>16</v>
      </c>
      <c r="K37" s="1" t="str">
        <f t="shared" si="5"/>
        <v>DMT Champs O15B</v>
      </c>
      <c r="L37" t="s">
        <v>66</v>
      </c>
      <c r="M37" t="s">
        <v>17</v>
      </c>
      <c r="N37" t="s">
        <v>19</v>
      </c>
      <c r="O37" s="1" t="str">
        <f t="shared" si="7"/>
        <v>TRS Games O17B</v>
      </c>
      <c r="P37" t="s">
        <v>22</v>
      </c>
    </row>
    <row r="38" spans="4:16" x14ac:dyDescent="0.2">
      <c r="D38">
        <f t="shared" si="1"/>
        <v>36</v>
      </c>
      <c r="E38" t="s">
        <v>4</v>
      </c>
      <c r="F38" t="str">
        <f t="shared" si="0"/>
        <v>36M</v>
      </c>
      <c r="G38" s="1" t="str">
        <f t="shared" si="6"/>
        <v>TRI Games O17B</v>
      </c>
      <c r="H38" s="1" t="str">
        <f t="shared" si="5"/>
        <v>DMT Games O15B</v>
      </c>
      <c r="I38" t="s">
        <v>65</v>
      </c>
      <c r="J38" t="s">
        <v>16</v>
      </c>
      <c r="K38" s="1" t="str">
        <f t="shared" si="5"/>
        <v>DMT Champs O15B</v>
      </c>
      <c r="L38" t="s">
        <v>66</v>
      </c>
      <c r="M38" t="s">
        <v>17</v>
      </c>
      <c r="N38" t="s">
        <v>19</v>
      </c>
      <c r="O38" s="1" t="str">
        <f t="shared" si="7"/>
        <v>TRS Games O17B</v>
      </c>
      <c r="P38" t="s">
        <v>22</v>
      </c>
    </row>
    <row r="39" spans="4:16" x14ac:dyDescent="0.2">
      <c r="D39">
        <f t="shared" si="1"/>
        <v>37</v>
      </c>
      <c r="E39" t="s">
        <v>4</v>
      </c>
      <c r="F39" t="str">
        <f t="shared" si="0"/>
        <v>37M</v>
      </c>
      <c r="G39" s="1" t="str">
        <f t="shared" si="6"/>
        <v>TRI Games O17B</v>
      </c>
      <c r="H39" s="1" t="str">
        <f t="shared" si="5"/>
        <v>DMT Games O15B</v>
      </c>
      <c r="I39" t="s">
        <v>65</v>
      </c>
      <c r="J39" t="s">
        <v>16</v>
      </c>
      <c r="K39" s="1" t="str">
        <f t="shared" si="5"/>
        <v>DMT Champs O15B</v>
      </c>
      <c r="L39" t="s">
        <v>66</v>
      </c>
      <c r="M39" t="s">
        <v>17</v>
      </c>
      <c r="N39" t="s">
        <v>19</v>
      </c>
      <c r="O39" s="1" t="str">
        <f t="shared" si="7"/>
        <v>TRS Games O17B</v>
      </c>
      <c r="P39" t="s">
        <v>22</v>
      </c>
    </row>
    <row r="40" spans="4:16" x14ac:dyDescent="0.2">
      <c r="D40">
        <f t="shared" si="1"/>
        <v>38</v>
      </c>
      <c r="E40" t="s">
        <v>4</v>
      </c>
      <c r="F40" t="str">
        <f t="shared" si="0"/>
        <v>38M</v>
      </c>
      <c r="G40" s="1" t="str">
        <f t="shared" si="6"/>
        <v>TRI Games O17B</v>
      </c>
      <c r="H40" s="1" t="str">
        <f t="shared" si="5"/>
        <v>DMT Games O15B</v>
      </c>
      <c r="I40" t="s">
        <v>65</v>
      </c>
      <c r="J40" t="s">
        <v>16</v>
      </c>
      <c r="K40" s="1" t="str">
        <f t="shared" si="5"/>
        <v>DMT Champs O15B</v>
      </c>
      <c r="L40" t="s">
        <v>66</v>
      </c>
      <c r="M40" t="s">
        <v>17</v>
      </c>
      <c r="N40" t="s">
        <v>19</v>
      </c>
      <c r="O40" s="1" t="str">
        <f t="shared" si="7"/>
        <v>TRS Games O17B</v>
      </c>
      <c r="P40" t="s">
        <v>22</v>
      </c>
    </row>
    <row r="41" spans="4:16" x14ac:dyDescent="0.2">
      <c r="D41">
        <f t="shared" si="1"/>
        <v>39</v>
      </c>
      <c r="E41" t="s">
        <v>4</v>
      </c>
      <c r="F41" t="str">
        <f t="shared" si="0"/>
        <v>39M</v>
      </c>
      <c r="G41" s="1" t="str">
        <f t="shared" si="6"/>
        <v>TRI Games O17B</v>
      </c>
      <c r="H41" s="1" t="str">
        <f t="shared" si="5"/>
        <v>DMT Games O15B</v>
      </c>
      <c r="I41" t="s">
        <v>65</v>
      </c>
      <c r="J41" t="s">
        <v>16</v>
      </c>
      <c r="K41" s="1" t="str">
        <f t="shared" si="5"/>
        <v>DMT Champs O15B</v>
      </c>
      <c r="L41" t="s">
        <v>66</v>
      </c>
      <c r="M41" t="s">
        <v>17</v>
      </c>
      <c r="N41" t="s">
        <v>19</v>
      </c>
      <c r="O41" s="1" t="str">
        <f t="shared" si="7"/>
        <v>TRS Games O17B</v>
      </c>
      <c r="P41" t="s">
        <v>22</v>
      </c>
    </row>
    <row r="42" spans="4:16" x14ac:dyDescent="0.2">
      <c r="D42">
        <f t="shared" si="1"/>
        <v>40</v>
      </c>
      <c r="E42" t="s">
        <v>4</v>
      </c>
      <c r="F42" t="str">
        <f t="shared" si="0"/>
        <v>40M</v>
      </c>
      <c r="G42" s="1" t="str">
        <f t="shared" si="6"/>
        <v>TRI Games O17B</v>
      </c>
      <c r="H42" s="1" t="str">
        <f t="shared" si="5"/>
        <v>DMT Games O15B</v>
      </c>
      <c r="I42" t="s">
        <v>65</v>
      </c>
      <c r="J42" t="s">
        <v>16</v>
      </c>
      <c r="K42" s="1" t="str">
        <f t="shared" si="5"/>
        <v>DMT Champs O15B</v>
      </c>
      <c r="L42" t="s">
        <v>66</v>
      </c>
      <c r="M42" t="s">
        <v>17</v>
      </c>
      <c r="N42" t="s">
        <v>19</v>
      </c>
      <c r="O42" s="1" t="str">
        <f t="shared" si="7"/>
        <v>TRS Games O17B</v>
      </c>
      <c r="P42" t="s">
        <v>22</v>
      </c>
    </row>
    <row r="43" spans="4:16" x14ac:dyDescent="0.2">
      <c r="D43">
        <f t="shared" si="1"/>
        <v>41</v>
      </c>
      <c r="E43" t="s">
        <v>4</v>
      </c>
      <c r="F43" t="str">
        <f t="shared" si="0"/>
        <v>41M</v>
      </c>
      <c r="G43" s="1" t="str">
        <f t="shared" si="6"/>
        <v>TRI Games O17B</v>
      </c>
      <c r="H43" s="1" t="str">
        <f t="shared" si="5"/>
        <v>DMT Games O15B</v>
      </c>
      <c r="I43" t="s">
        <v>65</v>
      </c>
      <c r="J43" t="s">
        <v>16</v>
      </c>
      <c r="K43" s="1" t="str">
        <f t="shared" si="5"/>
        <v>DMT Champs O15B</v>
      </c>
      <c r="L43" t="s">
        <v>66</v>
      </c>
      <c r="M43" t="s">
        <v>17</v>
      </c>
      <c r="N43" t="s">
        <v>19</v>
      </c>
      <c r="O43" s="1" t="str">
        <f t="shared" si="7"/>
        <v>TRS Games O17B</v>
      </c>
      <c r="P43" t="s">
        <v>22</v>
      </c>
    </row>
    <row r="44" spans="4:16" x14ac:dyDescent="0.2">
      <c r="D44">
        <f t="shared" si="1"/>
        <v>42</v>
      </c>
      <c r="E44" t="s">
        <v>4</v>
      </c>
      <c r="F44" t="str">
        <f t="shared" si="0"/>
        <v>42M</v>
      </c>
      <c r="G44" s="1" t="str">
        <f t="shared" si="6"/>
        <v>TRI Games O17B</v>
      </c>
      <c r="H44" s="1" t="str">
        <f t="shared" si="5"/>
        <v>DMT Games O15B</v>
      </c>
      <c r="I44" t="s">
        <v>65</v>
      </c>
      <c r="J44" t="s">
        <v>16</v>
      </c>
      <c r="K44" s="1" t="str">
        <f t="shared" si="5"/>
        <v>DMT Champs O15B</v>
      </c>
      <c r="L44" t="s">
        <v>66</v>
      </c>
      <c r="M44" t="s">
        <v>17</v>
      </c>
      <c r="N44" t="s">
        <v>19</v>
      </c>
      <c r="O44" s="1" t="str">
        <f t="shared" si="7"/>
        <v>TRS Games O17B</v>
      </c>
      <c r="P44" t="s">
        <v>22</v>
      </c>
    </row>
    <row r="45" spans="4:16" x14ac:dyDescent="0.2">
      <c r="D45">
        <f t="shared" si="1"/>
        <v>43</v>
      </c>
      <c r="E45" t="s">
        <v>4</v>
      </c>
      <c r="F45" t="str">
        <f t="shared" si="0"/>
        <v>43M</v>
      </c>
      <c r="G45" s="1" t="str">
        <f t="shared" si="6"/>
        <v>TRI Games O17B</v>
      </c>
      <c r="H45" s="1" t="str">
        <f t="shared" si="5"/>
        <v>DMT Games O15B</v>
      </c>
      <c r="I45" t="s">
        <v>65</v>
      </c>
      <c r="J45" t="s">
        <v>16</v>
      </c>
      <c r="K45" s="1" t="str">
        <f t="shared" si="5"/>
        <v>DMT Champs O15B</v>
      </c>
      <c r="L45" t="s">
        <v>66</v>
      </c>
      <c r="M45" t="s">
        <v>17</v>
      </c>
      <c r="N45" t="s">
        <v>19</v>
      </c>
      <c r="O45" s="1" t="str">
        <f t="shared" si="7"/>
        <v>TRS Games O17B</v>
      </c>
      <c r="P45" t="s">
        <v>22</v>
      </c>
    </row>
    <row r="46" spans="4:16" x14ac:dyDescent="0.2">
      <c r="D46">
        <f t="shared" si="1"/>
        <v>44</v>
      </c>
      <c r="E46" t="s">
        <v>4</v>
      </c>
      <c r="F46" t="str">
        <f t="shared" si="0"/>
        <v>44M</v>
      </c>
      <c r="G46" s="1" t="str">
        <f t="shared" si="6"/>
        <v>TRI Games O17B</v>
      </c>
      <c r="H46" s="1" t="str">
        <f t="shared" si="5"/>
        <v>DMT Games O15B</v>
      </c>
      <c r="I46" t="s">
        <v>65</v>
      </c>
      <c r="J46" t="s">
        <v>16</v>
      </c>
      <c r="K46" s="1" t="str">
        <f t="shared" si="5"/>
        <v>DMT Champs O15B</v>
      </c>
      <c r="L46" t="s">
        <v>66</v>
      </c>
      <c r="M46" t="s">
        <v>17</v>
      </c>
      <c r="N46" t="s">
        <v>19</v>
      </c>
      <c r="O46" s="1" t="str">
        <f t="shared" si="7"/>
        <v>TRS Games O17B</v>
      </c>
      <c r="P46" t="s">
        <v>22</v>
      </c>
    </row>
    <row r="47" spans="4:16" x14ac:dyDescent="0.2">
      <c r="D47">
        <f t="shared" si="1"/>
        <v>45</v>
      </c>
      <c r="E47" t="s">
        <v>4</v>
      </c>
      <c r="F47" t="str">
        <f t="shared" si="0"/>
        <v>45M</v>
      </c>
      <c r="G47" s="1" t="str">
        <f t="shared" si="6"/>
        <v>TRI Games O17B</v>
      </c>
      <c r="H47" s="1" t="str">
        <f t="shared" si="5"/>
        <v>DMT Games O15B</v>
      </c>
      <c r="I47" t="s">
        <v>65</v>
      </c>
      <c r="J47" t="s">
        <v>16</v>
      </c>
      <c r="K47" s="1" t="str">
        <f t="shared" si="5"/>
        <v>DMT Champs O15B</v>
      </c>
      <c r="L47" t="s">
        <v>66</v>
      </c>
      <c r="M47" t="s">
        <v>17</v>
      </c>
      <c r="N47" t="s">
        <v>19</v>
      </c>
      <c r="O47" s="1" t="str">
        <f t="shared" si="7"/>
        <v>TRS Games O17B</v>
      </c>
      <c r="P47" t="s">
        <v>22</v>
      </c>
    </row>
    <row r="48" spans="4:16" x14ac:dyDescent="0.2">
      <c r="D48">
        <f t="shared" si="1"/>
        <v>46</v>
      </c>
      <c r="E48" t="s">
        <v>4</v>
      </c>
      <c r="F48" t="str">
        <f t="shared" si="0"/>
        <v>46M</v>
      </c>
      <c r="G48" s="1" t="str">
        <f t="shared" si="6"/>
        <v>TRI Games O17B</v>
      </c>
      <c r="H48" s="1" t="str">
        <f t="shared" si="5"/>
        <v>DMT Games O15B</v>
      </c>
      <c r="I48" t="s">
        <v>65</v>
      </c>
      <c r="J48" t="s">
        <v>16</v>
      </c>
      <c r="K48" s="1" t="str">
        <f t="shared" si="5"/>
        <v>DMT Champs O15B</v>
      </c>
      <c r="L48" t="s">
        <v>66</v>
      </c>
      <c r="M48" t="s">
        <v>17</v>
      </c>
      <c r="N48" t="s">
        <v>19</v>
      </c>
      <c r="O48" s="1" t="str">
        <f t="shared" si="7"/>
        <v>TRS Games O17B</v>
      </c>
      <c r="P48" t="s">
        <v>22</v>
      </c>
    </row>
    <row r="49" spans="4:16" x14ac:dyDescent="0.2">
      <c r="D49">
        <f t="shared" si="1"/>
        <v>47</v>
      </c>
      <c r="E49" t="s">
        <v>4</v>
      </c>
      <c r="F49" t="str">
        <f t="shared" si="0"/>
        <v>47M</v>
      </c>
      <c r="G49" s="1" t="str">
        <f t="shared" si="6"/>
        <v>TRI Games O17B</v>
      </c>
      <c r="H49" s="1" t="str">
        <f t="shared" si="5"/>
        <v>DMT Games O15B</v>
      </c>
      <c r="I49" t="s">
        <v>65</v>
      </c>
      <c r="J49" t="s">
        <v>16</v>
      </c>
      <c r="K49" s="1" t="str">
        <f t="shared" si="5"/>
        <v>DMT Champs O15B</v>
      </c>
      <c r="L49" t="s">
        <v>66</v>
      </c>
      <c r="M49" t="s">
        <v>17</v>
      </c>
      <c r="N49" t="s">
        <v>19</v>
      </c>
      <c r="O49" s="1" t="str">
        <f t="shared" si="7"/>
        <v>TRS Games O17B</v>
      </c>
      <c r="P49" t="s">
        <v>22</v>
      </c>
    </row>
    <row r="50" spans="4:16" x14ac:dyDescent="0.2">
      <c r="D50">
        <f t="shared" si="1"/>
        <v>48</v>
      </c>
      <c r="E50" t="s">
        <v>4</v>
      </c>
      <c r="F50" t="str">
        <f t="shared" si="0"/>
        <v>48M</v>
      </c>
      <c r="G50" s="1" t="str">
        <f t="shared" si="6"/>
        <v>TRI Games O17B</v>
      </c>
      <c r="H50" s="1" t="str">
        <f t="shared" si="5"/>
        <v>DMT Games O15B</v>
      </c>
      <c r="I50" t="s">
        <v>65</v>
      </c>
      <c r="J50" t="s">
        <v>16</v>
      </c>
      <c r="K50" s="1" t="str">
        <f t="shared" si="5"/>
        <v>DMT Champs O15B</v>
      </c>
      <c r="L50" t="s">
        <v>66</v>
      </c>
      <c r="M50" t="s">
        <v>17</v>
      </c>
      <c r="N50" t="s">
        <v>19</v>
      </c>
      <c r="O50" s="1" t="str">
        <f t="shared" si="7"/>
        <v>TRS Games O17B</v>
      </c>
      <c r="P50" t="s">
        <v>22</v>
      </c>
    </row>
    <row r="51" spans="4:16" x14ac:dyDescent="0.2">
      <c r="D51">
        <f t="shared" si="1"/>
        <v>49</v>
      </c>
      <c r="E51" t="s">
        <v>4</v>
      </c>
      <c r="F51" t="str">
        <f t="shared" si="0"/>
        <v>49M</v>
      </c>
      <c r="G51" s="1" t="str">
        <f t="shared" si="6"/>
        <v>TRI Games O17B</v>
      </c>
      <c r="H51" s="1" t="str">
        <f t="shared" si="5"/>
        <v>DMT Games O15B</v>
      </c>
      <c r="I51" t="s">
        <v>65</v>
      </c>
      <c r="J51" t="s">
        <v>16</v>
      </c>
      <c r="K51" s="1" t="str">
        <f t="shared" si="5"/>
        <v>DMT Champs O15B</v>
      </c>
      <c r="L51" t="s">
        <v>66</v>
      </c>
      <c r="M51" t="s">
        <v>17</v>
      </c>
      <c r="N51" t="s">
        <v>19</v>
      </c>
      <c r="O51" s="1" t="str">
        <f t="shared" si="7"/>
        <v>TRS Games O17B</v>
      </c>
      <c r="P51" t="s">
        <v>22</v>
      </c>
    </row>
    <row r="52" spans="4:16" x14ac:dyDescent="0.2">
      <c r="D52">
        <f t="shared" si="1"/>
        <v>50</v>
      </c>
      <c r="E52" t="s">
        <v>4</v>
      </c>
      <c r="F52" t="str">
        <f t="shared" si="0"/>
        <v>50M</v>
      </c>
      <c r="G52" s="1" t="str">
        <f t="shared" si="6"/>
        <v>TRI Games O17B</v>
      </c>
      <c r="H52" s="1" t="str">
        <f t="shared" si="5"/>
        <v>DMT Games O15B</v>
      </c>
      <c r="I52" t="s">
        <v>65</v>
      </c>
      <c r="J52" t="s">
        <v>16</v>
      </c>
      <c r="K52" s="1" t="str">
        <f t="shared" si="5"/>
        <v>DMT Champs O15B</v>
      </c>
      <c r="L52" t="s">
        <v>66</v>
      </c>
      <c r="M52" t="s">
        <v>17</v>
      </c>
      <c r="N52" t="s">
        <v>19</v>
      </c>
      <c r="O52" s="1" t="str">
        <f t="shared" si="7"/>
        <v>TRS Games O17B</v>
      </c>
      <c r="P52" t="s">
        <v>22</v>
      </c>
    </row>
    <row r="53" spans="4:16" x14ac:dyDescent="0.2">
      <c r="D53">
        <f t="shared" si="1"/>
        <v>51</v>
      </c>
      <c r="E53" t="s">
        <v>4</v>
      </c>
      <c r="F53" t="str">
        <f t="shared" si="0"/>
        <v>51M</v>
      </c>
      <c r="G53" s="1" t="str">
        <f t="shared" si="6"/>
        <v>TRI Games O17B</v>
      </c>
      <c r="H53" s="1" t="str">
        <f t="shared" si="5"/>
        <v>DMT Games O15B</v>
      </c>
      <c r="I53" t="s">
        <v>65</v>
      </c>
      <c r="J53" t="s">
        <v>16</v>
      </c>
      <c r="K53" s="1" t="str">
        <f t="shared" si="5"/>
        <v>DMT Champs O15B</v>
      </c>
      <c r="L53" t="s">
        <v>66</v>
      </c>
      <c r="M53" t="s">
        <v>17</v>
      </c>
      <c r="N53" t="s">
        <v>19</v>
      </c>
      <c r="O53" s="1" t="str">
        <f t="shared" si="7"/>
        <v>TRS Games O17B</v>
      </c>
      <c r="P53" t="s">
        <v>22</v>
      </c>
    </row>
    <row r="54" spans="4:16" x14ac:dyDescent="0.2">
      <c r="D54">
        <f t="shared" si="1"/>
        <v>52</v>
      </c>
      <c r="E54" t="s">
        <v>4</v>
      </c>
      <c r="F54" t="str">
        <f t="shared" si="0"/>
        <v>52M</v>
      </c>
      <c r="G54" s="1" t="str">
        <f t="shared" si="6"/>
        <v>TRI Games O17B</v>
      </c>
      <c r="H54" s="1" t="str">
        <f t="shared" si="5"/>
        <v>DMT Games O15B</v>
      </c>
      <c r="I54" t="s">
        <v>65</v>
      </c>
      <c r="J54" t="s">
        <v>16</v>
      </c>
      <c r="K54" s="1" t="str">
        <f t="shared" si="5"/>
        <v>DMT Champs O15B</v>
      </c>
      <c r="L54" t="s">
        <v>66</v>
      </c>
      <c r="M54" t="s">
        <v>17</v>
      </c>
      <c r="N54" t="s">
        <v>19</v>
      </c>
      <c r="O54" s="1" t="str">
        <f t="shared" si="7"/>
        <v>TRS Games O17B</v>
      </c>
      <c r="P54" t="s">
        <v>22</v>
      </c>
    </row>
    <row r="55" spans="4:16" x14ac:dyDescent="0.2">
      <c r="D55">
        <f t="shared" si="1"/>
        <v>53</v>
      </c>
      <c r="E55" t="s">
        <v>4</v>
      </c>
      <c r="F55" t="str">
        <f t="shared" si="0"/>
        <v>53M</v>
      </c>
      <c r="G55" s="1" t="str">
        <f t="shared" si="6"/>
        <v>TRI Games O17B</v>
      </c>
      <c r="H55" s="1" t="str">
        <f t="shared" si="5"/>
        <v>DMT Games O15B</v>
      </c>
      <c r="I55" t="s">
        <v>65</v>
      </c>
      <c r="J55" t="s">
        <v>16</v>
      </c>
      <c r="K55" s="1" t="str">
        <f t="shared" si="5"/>
        <v>DMT Champs O15B</v>
      </c>
      <c r="L55" t="s">
        <v>66</v>
      </c>
      <c r="M55" t="s">
        <v>17</v>
      </c>
      <c r="N55" t="s">
        <v>19</v>
      </c>
      <c r="O55" s="1" t="str">
        <f t="shared" si="7"/>
        <v>TRS Games O17B</v>
      </c>
      <c r="P55" t="s">
        <v>22</v>
      </c>
    </row>
    <row r="56" spans="4:16" x14ac:dyDescent="0.2">
      <c r="D56">
        <f t="shared" si="1"/>
        <v>54</v>
      </c>
      <c r="E56" t="s">
        <v>4</v>
      </c>
      <c r="F56" t="str">
        <f t="shared" si="0"/>
        <v>54M</v>
      </c>
      <c r="G56" s="1" t="str">
        <f t="shared" si="6"/>
        <v>TRI Games O17B</v>
      </c>
      <c r="H56" s="1" t="str">
        <f t="shared" si="5"/>
        <v>DMT Games O15B</v>
      </c>
      <c r="I56" t="s">
        <v>65</v>
      </c>
      <c r="J56" t="s">
        <v>16</v>
      </c>
      <c r="K56" s="1" t="str">
        <f t="shared" si="5"/>
        <v>DMT Champs O15B</v>
      </c>
      <c r="L56" t="s">
        <v>66</v>
      </c>
      <c r="M56" t="s">
        <v>17</v>
      </c>
      <c r="N56" t="s">
        <v>19</v>
      </c>
      <c r="O56" s="1" t="str">
        <f t="shared" si="7"/>
        <v>TRS Games O17B</v>
      </c>
      <c r="P56" t="s">
        <v>22</v>
      </c>
    </row>
    <row r="57" spans="4:16" x14ac:dyDescent="0.2">
      <c r="D57">
        <f t="shared" si="1"/>
        <v>55</v>
      </c>
      <c r="E57" t="s">
        <v>4</v>
      </c>
      <c r="F57" t="str">
        <f t="shared" si="0"/>
        <v>55M</v>
      </c>
      <c r="G57" s="1" t="str">
        <f t="shared" si="6"/>
        <v>TRI Games O17B</v>
      </c>
      <c r="H57" s="1" t="str">
        <f t="shared" si="5"/>
        <v>DMT Games O15B</v>
      </c>
      <c r="I57" t="s">
        <v>65</v>
      </c>
      <c r="J57" t="s">
        <v>16</v>
      </c>
      <c r="K57" s="1" t="str">
        <f t="shared" si="5"/>
        <v>DMT Champs O15B</v>
      </c>
      <c r="L57" t="s">
        <v>66</v>
      </c>
      <c r="M57" t="s">
        <v>17</v>
      </c>
      <c r="N57" t="s">
        <v>19</v>
      </c>
      <c r="O57" s="1" t="str">
        <f t="shared" si="7"/>
        <v>TRS Games O17B</v>
      </c>
      <c r="P57" t="s">
        <v>22</v>
      </c>
    </row>
    <row r="58" spans="4:16" x14ac:dyDescent="0.2">
      <c r="D58">
        <f t="shared" si="1"/>
        <v>56</v>
      </c>
      <c r="E58" t="s">
        <v>4</v>
      </c>
      <c r="F58" t="str">
        <f t="shared" si="0"/>
        <v>56M</v>
      </c>
      <c r="G58" s="1" t="str">
        <f t="shared" si="6"/>
        <v>TRI Games O17B</v>
      </c>
      <c r="H58" s="1" t="str">
        <f t="shared" si="5"/>
        <v>DMT Games O15B</v>
      </c>
      <c r="I58" t="s">
        <v>65</v>
      </c>
      <c r="J58" t="s">
        <v>16</v>
      </c>
      <c r="K58" s="1" t="str">
        <f t="shared" si="5"/>
        <v>DMT Champs O15B</v>
      </c>
      <c r="L58" t="s">
        <v>66</v>
      </c>
      <c r="M58" t="s">
        <v>17</v>
      </c>
      <c r="N58" t="s">
        <v>19</v>
      </c>
      <c r="O58" s="1" t="str">
        <f t="shared" si="7"/>
        <v>TRS Games O17B</v>
      </c>
      <c r="P58" t="s">
        <v>22</v>
      </c>
    </row>
    <row r="59" spans="4:16" x14ac:dyDescent="0.2">
      <c r="D59">
        <f t="shared" si="1"/>
        <v>57</v>
      </c>
      <c r="E59" t="s">
        <v>4</v>
      </c>
      <c r="F59" t="str">
        <f t="shared" si="0"/>
        <v>57M</v>
      </c>
      <c r="G59" s="1" t="str">
        <f t="shared" si="6"/>
        <v>TRI Games O17B</v>
      </c>
      <c r="H59" s="1" t="str">
        <f t="shared" si="5"/>
        <v>DMT Games O15B</v>
      </c>
      <c r="I59" t="s">
        <v>65</v>
      </c>
      <c r="J59" t="s">
        <v>16</v>
      </c>
      <c r="K59" s="1" t="str">
        <f t="shared" si="5"/>
        <v>DMT Champs O15B</v>
      </c>
      <c r="L59" t="s">
        <v>66</v>
      </c>
      <c r="M59" t="s">
        <v>17</v>
      </c>
      <c r="N59" t="s">
        <v>19</v>
      </c>
      <c r="O59" s="1" t="str">
        <f t="shared" si="7"/>
        <v>TRS Games O17B</v>
      </c>
      <c r="P59" t="s">
        <v>22</v>
      </c>
    </row>
    <row r="60" spans="4:16" x14ac:dyDescent="0.2">
      <c r="D60">
        <f t="shared" si="1"/>
        <v>58</v>
      </c>
      <c r="E60" t="s">
        <v>4</v>
      </c>
      <c r="F60" t="str">
        <f t="shared" si="0"/>
        <v>58M</v>
      </c>
      <c r="G60" s="1" t="str">
        <f t="shared" si="6"/>
        <v>TRI Games O17B</v>
      </c>
      <c r="H60" s="1" t="str">
        <f t="shared" si="5"/>
        <v>DMT Games O15B</v>
      </c>
      <c r="I60" t="s">
        <v>65</v>
      </c>
      <c r="J60" t="s">
        <v>16</v>
      </c>
      <c r="K60" s="1" t="str">
        <f t="shared" si="5"/>
        <v>DMT Champs O15B</v>
      </c>
      <c r="L60" t="s">
        <v>66</v>
      </c>
      <c r="M60" t="s">
        <v>17</v>
      </c>
      <c r="N60" t="s">
        <v>19</v>
      </c>
      <c r="O60" s="1" t="str">
        <f t="shared" si="7"/>
        <v>TRS Games O17B</v>
      </c>
      <c r="P60" t="s">
        <v>22</v>
      </c>
    </row>
    <row r="61" spans="4:16" x14ac:dyDescent="0.2">
      <c r="D61">
        <f t="shared" si="1"/>
        <v>59</v>
      </c>
      <c r="E61" t="s">
        <v>4</v>
      </c>
      <c r="F61" t="str">
        <f t="shared" si="0"/>
        <v>59M</v>
      </c>
      <c r="G61" s="1" t="str">
        <f t="shared" si="6"/>
        <v>TRI Games O17B</v>
      </c>
      <c r="H61" s="1" t="str">
        <f t="shared" si="5"/>
        <v>DMT Games O15B</v>
      </c>
      <c r="I61" t="s">
        <v>65</v>
      </c>
      <c r="J61" t="s">
        <v>16</v>
      </c>
      <c r="K61" s="1" t="str">
        <f t="shared" si="5"/>
        <v>DMT Champs O15B</v>
      </c>
      <c r="L61" t="s">
        <v>66</v>
      </c>
      <c r="M61" t="s">
        <v>17</v>
      </c>
      <c r="N61" t="s">
        <v>19</v>
      </c>
      <c r="O61" s="1" t="str">
        <f t="shared" si="7"/>
        <v>TRS Games O17B</v>
      </c>
      <c r="P61" t="s">
        <v>22</v>
      </c>
    </row>
    <row r="62" spans="4:16" x14ac:dyDescent="0.2">
      <c r="D62">
        <f t="shared" si="1"/>
        <v>60</v>
      </c>
      <c r="E62" t="s">
        <v>4</v>
      </c>
      <c r="F62" t="str">
        <f t="shared" si="0"/>
        <v>60M</v>
      </c>
      <c r="G62" s="1" t="str">
        <f t="shared" si="6"/>
        <v>TRI Games O17B</v>
      </c>
      <c r="H62" s="1" t="str">
        <f t="shared" si="5"/>
        <v>DMT Games O15B</v>
      </c>
      <c r="I62" t="s">
        <v>65</v>
      </c>
      <c r="J62" t="s">
        <v>16</v>
      </c>
      <c r="K62" s="1" t="str">
        <f t="shared" si="5"/>
        <v>DMT Champs O15B</v>
      </c>
      <c r="L62" t="s">
        <v>66</v>
      </c>
      <c r="M62" t="s">
        <v>17</v>
      </c>
      <c r="N62" t="s">
        <v>19</v>
      </c>
      <c r="O62" s="1" t="str">
        <f t="shared" si="7"/>
        <v>TRS Games O17B</v>
      </c>
      <c r="P62" t="s">
        <v>22</v>
      </c>
    </row>
    <row r="63" spans="4:16" x14ac:dyDescent="0.2">
      <c r="D63">
        <f t="shared" si="1"/>
        <v>61</v>
      </c>
      <c r="E63" t="s">
        <v>4</v>
      </c>
      <c r="F63" t="str">
        <f t="shared" si="0"/>
        <v>61M</v>
      </c>
      <c r="G63" s="1" t="str">
        <f t="shared" si="6"/>
        <v>TRI Games O17B</v>
      </c>
      <c r="H63" s="1" t="str">
        <f t="shared" si="5"/>
        <v>DMT Games O15B</v>
      </c>
      <c r="I63" t="s">
        <v>65</v>
      </c>
      <c r="J63" t="s">
        <v>16</v>
      </c>
      <c r="K63" s="1" t="str">
        <f t="shared" si="5"/>
        <v>DMT Champs O15B</v>
      </c>
      <c r="L63" t="s">
        <v>66</v>
      </c>
      <c r="M63" t="s">
        <v>17</v>
      </c>
      <c r="N63" t="s">
        <v>19</v>
      </c>
      <c r="O63" s="1" t="str">
        <f t="shared" si="7"/>
        <v>TRS Games O17B</v>
      </c>
      <c r="P63" t="s">
        <v>22</v>
      </c>
    </row>
    <row r="64" spans="4:16" x14ac:dyDescent="0.2">
      <c r="D64">
        <f t="shared" si="1"/>
        <v>62</v>
      </c>
      <c r="E64" t="s">
        <v>4</v>
      </c>
      <c r="F64" t="str">
        <f t="shared" si="0"/>
        <v>62M</v>
      </c>
      <c r="G64" s="1" t="str">
        <f t="shared" si="6"/>
        <v>TRI Games O17B</v>
      </c>
      <c r="H64" s="1" t="str">
        <f t="shared" si="5"/>
        <v>DMT Games O15B</v>
      </c>
      <c r="I64" t="s">
        <v>65</v>
      </c>
      <c r="J64" t="s">
        <v>16</v>
      </c>
      <c r="K64" s="1" t="str">
        <f t="shared" si="5"/>
        <v>DMT Champs O15B</v>
      </c>
      <c r="L64" t="s">
        <v>66</v>
      </c>
      <c r="M64" t="s">
        <v>17</v>
      </c>
      <c r="N64" t="s">
        <v>19</v>
      </c>
      <c r="O64" s="1" t="str">
        <f t="shared" si="7"/>
        <v>TRS Games O17B</v>
      </c>
      <c r="P64" t="s">
        <v>22</v>
      </c>
    </row>
    <row r="65" spans="4:16" x14ac:dyDescent="0.2">
      <c r="D65">
        <f t="shared" si="1"/>
        <v>63</v>
      </c>
      <c r="E65" t="s">
        <v>4</v>
      </c>
      <c r="F65" t="str">
        <f t="shared" si="0"/>
        <v>63M</v>
      </c>
      <c r="G65" s="1" t="str">
        <f t="shared" si="6"/>
        <v>TRI Games O17B</v>
      </c>
      <c r="H65" s="1" t="str">
        <f t="shared" si="5"/>
        <v>DMT Games O15B</v>
      </c>
      <c r="I65" t="s">
        <v>65</v>
      </c>
      <c r="J65" t="s">
        <v>16</v>
      </c>
      <c r="K65" s="1" t="str">
        <f t="shared" si="5"/>
        <v>DMT Champs O15B</v>
      </c>
      <c r="L65" t="s">
        <v>66</v>
      </c>
      <c r="M65" t="s">
        <v>17</v>
      </c>
      <c r="N65" t="s">
        <v>19</v>
      </c>
      <c r="O65" s="1" t="str">
        <f t="shared" si="7"/>
        <v>TRS Games O17B</v>
      </c>
      <c r="P65" t="s">
        <v>22</v>
      </c>
    </row>
    <row r="66" spans="4:16" x14ac:dyDescent="0.2">
      <c r="D66">
        <f t="shared" si="1"/>
        <v>64</v>
      </c>
      <c r="E66" t="s">
        <v>4</v>
      </c>
      <c r="F66" t="str">
        <f t="shared" si="0"/>
        <v>64M</v>
      </c>
      <c r="G66" s="1" t="str">
        <f t="shared" si="6"/>
        <v>TRI Games O17B</v>
      </c>
      <c r="H66" s="1" t="str">
        <f t="shared" si="5"/>
        <v>DMT Games O15B</v>
      </c>
      <c r="I66" t="s">
        <v>65</v>
      </c>
      <c r="J66" t="s">
        <v>16</v>
      </c>
      <c r="K66" s="1" t="str">
        <f t="shared" si="5"/>
        <v>DMT Champs O15B</v>
      </c>
      <c r="L66" t="s">
        <v>66</v>
      </c>
      <c r="M66" t="s">
        <v>17</v>
      </c>
      <c r="N66" t="s">
        <v>19</v>
      </c>
      <c r="O66" s="1" t="str">
        <f t="shared" si="7"/>
        <v>TRS Games O17B</v>
      </c>
      <c r="P66" t="s">
        <v>22</v>
      </c>
    </row>
    <row r="67" spans="4:16" x14ac:dyDescent="0.2">
      <c r="D67">
        <f t="shared" si="1"/>
        <v>65</v>
      </c>
      <c r="E67" t="s">
        <v>4</v>
      </c>
      <c r="F67" t="str">
        <f t="shared" ref="F67:F130" si="8">D67&amp;E67</f>
        <v>65M</v>
      </c>
      <c r="G67" s="1" t="str">
        <f t="shared" si="6"/>
        <v>TRI Games O17B</v>
      </c>
      <c r="H67" s="1" t="str">
        <f t="shared" si="5"/>
        <v>DMT Games O15B</v>
      </c>
      <c r="I67" t="s">
        <v>65</v>
      </c>
      <c r="J67" t="s">
        <v>16</v>
      </c>
      <c r="K67" s="1" t="str">
        <f t="shared" si="5"/>
        <v>DMT Champs O15B</v>
      </c>
      <c r="L67" t="s">
        <v>66</v>
      </c>
      <c r="M67" t="s">
        <v>17</v>
      </c>
      <c r="N67" t="s">
        <v>19</v>
      </c>
      <c r="O67" s="1" t="str">
        <f t="shared" si="7"/>
        <v>TRS Games O17B</v>
      </c>
      <c r="P67" t="s">
        <v>22</v>
      </c>
    </row>
    <row r="68" spans="4:16" x14ac:dyDescent="0.2">
      <c r="D68">
        <v>0</v>
      </c>
      <c r="E68" t="s">
        <v>5</v>
      </c>
      <c r="F68" t="str">
        <f t="shared" si="8"/>
        <v>0F</v>
      </c>
      <c r="G68" s="1"/>
      <c r="H68" s="1"/>
      <c r="K68" s="1"/>
      <c r="N68" s="1"/>
    </row>
    <row r="69" spans="4:16" x14ac:dyDescent="0.2">
      <c r="D69">
        <f t="shared" ref="D69:D131" si="9">D68+1</f>
        <v>1</v>
      </c>
      <c r="E69" t="s">
        <v>5</v>
      </c>
      <c r="F69" t="str">
        <f t="shared" si="8"/>
        <v>1F</v>
      </c>
      <c r="G69" s="1"/>
      <c r="H69" s="1"/>
      <c r="K69" s="1"/>
      <c r="N69" s="1"/>
    </row>
    <row r="70" spans="4:16" x14ac:dyDescent="0.2">
      <c r="D70">
        <f t="shared" si="9"/>
        <v>2</v>
      </c>
      <c r="E70" t="s">
        <v>5</v>
      </c>
      <c r="F70" t="str">
        <f t="shared" si="8"/>
        <v>2F</v>
      </c>
      <c r="G70" s="1"/>
      <c r="H70" s="1"/>
      <c r="K70" s="1"/>
      <c r="N70" s="1"/>
    </row>
    <row r="71" spans="4:16" x14ac:dyDescent="0.2">
      <c r="D71">
        <f t="shared" si="9"/>
        <v>3</v>
      </c>
      <c r="E71" t="s">
        <v>5</v>
      </c>
      <c r="F71" t="str">
        <f t="shared" si="8"/>
        <v>3F</v>
      </c>
      <c r="G71" s="1"/>
      <c r="H71" s="1"/>
      <c r="K71" s="1"/>
      <c r="N71" s="1"/>
    </row>
    <row r="72" spans="4:16" x14ac:dyDescent="0.2">
      <c r="D72">
        <f t="shared" si="9"/>
        <v>4</v>
      </c>
      <c r="E72" t="s">
        <v>5</v>
      </c>
      <c r="F72" t="str">
        <f t="shared" si="8"/>
        <v>4F</v>
      </c>
      <c r="G72" s="1"/>
      <c r="H72" s="1"/>
      <c r="K72" s="1"/>
      <c r="N72" s="1"/>
    </row>
    <row r="73" spans="4:16" x14ac:dyDescent="0.2">
      <c r="D73">
        <f t="shared" si="9"/>
        <v>5</v>
      </c>
      <c r="E73" t="s">
        <v>5</v>
      </c>
      <c r="F73" t="str">
        <f t="shared" si="8"/>
        <v>5F</v>
      </c>
      <c r="G73" s="1"/>
      <c r="H73" s="1"/>
      <c r="K73" s="1"/>
      <c r="N73" s="1"/>
    </row>
    <row r="74" spans="4:16" x14ac:dyDescent="0.2">
      <c r="D74">
        <f t="shared" si="9"/>
        <v>6</v>
      </c>
      <c r="E74" t="s">
        <v>5</v>
      </c>
      <c r="F74" t="str">
        <f t="shared" si="8"/>
        <v>6F</v>
      </c>
      <c r="G74" s="1" t="str">
        <f>G$1 &amp; " U9G"</f>
        <v>TRI Games U9G</v>
      </c>
      <c r="H74" s="1" t="str">
        <f t="shared" ref="H74:H82" si="10">H$1 &amp; " U15G"</f>
        <v>DMT Games U15G</v>
      </c>
      <c r="I74" t="s">
        <v>67</v>
      </c>
      <c r="K74" s="1"/>
      <c r="O74" s="1" t="str">
        <f>O$1 &amp; " U9G"</f>
        <v>TRS Games U9G</v>
      </c>
    </row>
    <row r="75" spans="4:16" x14ac:dyDescent="0.2">
      <c r="D75">
        <f t="shared" si="9"/>
        <v>7</v>
      </c>
      <c r="E75" t="s">
        <v>5</v>
      </c>
      <c r="F75" t="str">
        <f t="shared" si="8"/>
        <v>7F</v>
      </c>
      <c r="G75" s="1" t="str">
        <f>G$1 &amp; " U9G"</f>
        <v>TRI Games U9G</v>
      </c>
      <c r="H75" s="1" t="str">
        <f t="shared" si="10"/>
        <v>DMT Games U15G</v>
      </c>
      <c r="I75" t="s">
        <v>67</v>
      </c>
      <c r="K75" s="1"/>
      <c r="O75" s="1" t="str">
        <f>O$1 &amp; " U9G"</f>
        <v>TRS Games U9G</v>
      </c>
    </row>
    <row r="76" spans="4:16" x14ac:dyDescent="0.2">
      <c r="D76">
        <f t="shared" si="9"/>
        <v>8</v>
      </c>
      <c r="E76" t="s">
        <v>5</v>
      </c>
      <c r="F76" t="str">
        <f t="shared" si="8"/>
        <v>8F</v>
      </c>
      <c r="G76" s="1" t="str">
        <f>G$1 &amp; " U9G"</f>
        <v>TRI Games U9G</v>
      </c>
      <c r="H76" s="1" t="str">
        <f t="shared" si="10"/>
        <v>DMT Games U15G</v>
      </c>
      <c r="I76" t="s">
        <v>67</v>
      </c>
      <c r="J76" s="1" t="str">
        <f>J$1 &amp; " U11G"</f>
        <v>TRI Champs U11G</v>
      </c>
      <c r="K76" s="1" t="str">
        <f t="shared" ref="K76:K82" si="11">K$1 &amp; " U15G"</f>
        <v>DMT Champs U15G</v>
      </c>
      <c r="L76" t="s">
        <v>68</v>
      </c>
      <c r="M76" t="s">
        <v>20</v>
      </c>
      <c r="N76" t="s">
        <v>21</v>
      </c>
      <c r="O76" s="1" t="str">
        <f>O$1 &amp; " U9G"</f>
        <v>TRS Games U9G</v>
      </c>
      <c r="P76" t="s">
        <v>23</v>
      </c>
    </row>
    <row r="77" spans="4:16" x14ac:dyDescent="0.2">
      <c r="D77">
        <f t="shared" si="9"/>
        <v>9</v>
      </c>
      <c r="E77" t="s">
        <v>5</v>
      </c>
      <c r="F77" t="str">
        <f t="shared" si="8"/>
        <v>9F</v>
      </c>
      <c r="G77" s="1" t="str">
        <f>G$1 &amp; " U11G"</f>
        <v>TRI Games U11G</v>
      </c>
      <c r="H77" s="1" t="str">
        <f t="shared" si="10"/>
        <v>DMT Games U15G</v>
      </c>
      <c r="I77" t="s">
        <v>67</v>
      </c>
      <c r="J77" s="1" t="str">
        <f>J$1 &amp; " U11G"</f>
        <v>TRI Champs U11G</v>
      </c>
      <c r="K77" s="1" t="str">
        <f t="shared" si="11"/>
        <v>DMT Champs U15G</v>
      </c>
      <c r="L77" t="s">
        <v>68</v>
      </c>
      <c r="M77" t="s">
        <v>20</v>
      </c>
      <c r="N77" t="s">
        <v>21</v>
      </c>
      <c r="O77" s="1" t="str">
        <f>O$1 &amp; " U11G"</f>
        <v>TRS Games U11G</v>
      </c>
      <c r="P77" t="s">
        <v>23</v>
      </c>
    </row>
    <row r="78" spans="4:16" x14ac:dyDescent="0.2">
      <c r="D78">
        <f t="shared" si="9"/>
        <v>10</v>
      </c>
      <c r="E78" t="s">
        <v>5</v>
      </c>
      <c r="F78" t="str">
        <f t="shared" si="8"/>
        <v>10F</v>
      </c>
      <c r="G78" s="1" t="str">
        <f>G$1 &amp; " U11G"</f>
        <v>TRI Games U11G</v>
      </c>
      <c r="H78" s="1" t="str">
        <f t="shared" si="10"/>
        <v>DMT Games U15G</v>
      </c>
      <c r="I78" t="s">
        <v>67</v>
      </c>
      <c r="J78" s="1" t="str">
        <f>J$1 &amp; " U11G"</f>
        <v>TRI Champs U11G</v>
      </c>
      <c r="K78" s="1" t="str">
        <f t="shared" si="11"/>
        <v>DMT Champs U15G</v>
      </c>
      <c r="L78" t="s">
        <v>68</v>
      </c>
      <c r="M78" t="s">
        <v>20</v>
      </c>
      <c r="N78" t="s">
        <v>21</v>
      </c>
      <c r="O78" s="1" t="str">
        <f>O$1 &amp; " U11G"</f>
        <v>TRS Games U11G</v>
      </c>
      <c r="P78" t="s">
        <v>23</v>
      </c>
    </row>
    <row r="79" spans="4:16" x14ac:dyDescent="0.2">
      <c r="D79">
        <f t="shared" si="9"/>
        <v>11</v>
      </c>
      <c r="E79" t="s">
        <v>5</v>
      </c>
      <c r="F79" t="str">
        <f t="shared" si="8"/>
        <v>11F</v>
      </c>
      <c r="G79" s="1" t="str">
        <f>G$1 &amp; " U13G"</f>
        <v>TRI Games U13G</v>
      </c>
      <c r="H79" s="1" t="str">
        <f t="shared" si="10"/>
        <v>DMT Games U15G</v>
      </c>
      <c r="I79" t="s">
        <v>67</v>
      </c>
      <c r="J79" s="1" t="str">
        <f>J$1 &amp; " U13G"</f>
        <v>TRI Champs U13G</v>
      </c>
      <c r="K79" s="1" t="str">
        <f t="shared" si="11"/>
        <v>DMT Champs U15G</v>
      </c>
      <c r="L79" t="s">
        <v>68</v>
      </c>
      <c r="M79" t="s">
        <v>20</v>
      </c>
      <c r="N79" t="s">
        <v>21</v>
      </c>
      <c r="O79" s="1" t="str">
        <f>O$1 &amp; " U13G"</f>
        <v>TRS Games U13G</v>
      </c>
      <c r="P79" t="s">
        <v>23</v>
      </c>
    </row>
    <row r="80" spans="4:16" x14ac:dyDescent="0.2">
      <c r="D80">
        <f t="shared" si="9"/>
        <v>12</v>
      </c>
      <c r="E80" t="s">
        <v>5</v>
      </c>
      <c r="F80" t="str">
        <f t="shared" si="8"/>
        <v>12F</v>
      </c>
      <c r="G80" s="1" t="str">
        <f>G$1 &amp; " U13G"</f>
        <v>TRI Games U13G</v>
      </c>
      <c r="H80" s="1" t="str">
        <f t="shared" si="10"/>
        <v>DMT Games U15G</v>
      </c>
      <c r="I80" t="s">
        <v>67</v>
      </c>
      <c r="J80" s="1" t="str">
        <f>J$1 &amp; " U13G"</f>
        <v>TRI Champs U13G</v>
      </c>
      <c r="K80" s="1" t="str">
        <f t="shared" si="11"/>
        <v>DMT Champs U15G</v>
      </c>
      <c r="L80" t="s">
        <v>68</v>
      </c>
      <c r="M80" t="s">
        <v>20</v>
      </c>
      <c r="N80" t="s">
        <v>21</v>
      </c>
      <c r="O80" s="1" t="str">
        <f>O$1 &amp; " U13G"</f>
        <v>TRS Games U13G</v>
      </c>
      <c r="P80" t="s">
        <v>23</v>
      </c>
    </row>
    <row r="81" spans="4:16" x14ac:dyDescent="0.2">
      <c r="D81">
        <f t="shared" si="9"/>
        <v>13</v>
      </c>
      <c r="E81" t="s">
        <v>5</v>
      </c>
      <c r="F81" t="str">
        <f t="shared" si="8"/>
        <v>13F</v>
      </c>
      <c r="G81" s="1" t="str">
        <f>G$1 &amp; " U15G"</f>
        <v>TRI Games U15G</v>
      </c>
      <c r="H81" s="1" t="str">
        <f t="shared" si="10"/>
        <v>DMT Games U15G</v>
      </c>
      <c r="I81" t="s">
        <v>67</v>
      </c>
      <c r="J81" s="1" t="str">
        <f>J$1 &amp; " U15G"</f>
        <v>TRI Champs U15G</v>
      </c>
      <c r="K81" s="1" t="str">
        <f t="shared" si="11"/>
        <v>DMT Champs U15G</v>
      </c>
      <c r="L81" t="s">
        <v>68</v>
      </c>
      <c r="M81" t="s">
        <v>20</v>
      </c>
      <c r="N81" t="s">
        <v>21</v>
      </c>
      <c r="O81" s="1" t="str">
        <f>O$1 &amp; " U15G"</f>
        <v>TRS Games U15G</v>
      </c>
      <c r="P81" t="s">
        <v>23</v>
      </c>
    </row>
    <row r="82" spans="4:16" x14ac:dyDescent="0.2">
      <c r="D82">
        <f t="shared" si="9"/>
        <v>14</v>
      </c>
      <c r="E82" t="s">
        <v>5</v>
      </c>
      <c r="F82" t="str">
        <f t="shared" si="8"/>
        <v>14F</v>
      </c>
      <c r="G82" s="1" t="str">
        <f>G$1 &amp; " U15G"</f>
        <v>TRI Games U15G</v>
      </c>
      <c r="H82" s="1" t="str">
        <f t="shared" si="10"/>
        <v>DMT Games U15G</v>
      </c>
      <c r="I82" t="s">
        <v>67</v>
      </c>
      <c r="J82" s="1" t="str">
        <f>J$1 &amp; " U15G"</f>
        <v>TRI Champs U15G</v>
      </c>
      <c r="K82" s="1" t="str">
        <f t="shared" si="11"/>
        <v>DMT Champs U15G</v>
      </c>
      <c r="L82" t="s">
        <v>68</v>
      </c>
      <c r="M82" t="s">
        <v>20</v>
      </c>
      <c r="N82" t="s">
        <v>21</v>
      </c>
      <c r="O82" s="1" t="str">
        <f>O$1 &amp; " U15G"</f>
        <v>TRS Games U15G</v>
      </c>
      <c r="P82" t="s">
        <v>23</v>
      </c>
    </row>
    <row r="83" spans="4:16" x14ac:dyDescent="0.2">
      <c r="D83">
        <f t="shared" si="9"/>
        <v>15</v>
      </c>
      <c r="E83" t="s">
        <v>5</v>
      </c>
      <c r="F83" t="str">
        <f t="shared" si="8"/>
        <v>15F</v>
      </c>
      <c r="G83" s="1" t="str">
        <f>G$1 &amp; " U17G"</f>
        <v>TRI Games U17G</v>
      </c>
      <c r="H83" s="1" t="str">
        <f>H$1 &amp; " O15G"</f>
        <v>DMT Games O15G</v>
      </c>
      <c r="I83" t="s">
        <v>67</v>
      </c>
      <c r="J83" s="1" t="str">
        <f>J$1 &amp; " U17G"</f>
        <v>TRI Champs U17G</v>
      </c>
      <c r="K83" s="1" t="str">
        <f>K$1 &amp; " O15G"</f>
        <v>DMT Champs O15G</v>
      </c>
      <c r="L83" t="s">
        <v>68</v>
      </c>
      <c r="M83" t="s">
        <v>20</v>
      </c>
      <c r="N83" t="s">
        <v>21</v>
      </c>
      <c r="O83" s="1" t="str">
        <f>O$1 &amp; " U17G"</f>
        <v>TRS Games U17G</v>
      </c>
      <c r="P83" t="s">
        <v>23</v>
      </c>
    </row>
    <row r="84" spans="4:16" x14ac:dyDescent="0.2">
      <c r="D84">
        <f t="shared" si="9"/>
        <v>16</v>
      </c>
      <c r="E84" t="s">
        <v>5</v>
      </c>
      <c r="F84" t="str">
        <f t="shared" si="8"/>
        <v>16F</v>
      </c>
      <c r="G84" s="1" t="str">
        <f>G$1 &amp; " U17G"</f>
        <v>TRI Games U17G</v>
      </c>
      <c r="H84" s="1" t="str">
        <f>H$1 &amp; " O15G"</f>
        <v>DMT Games O15G</v>
      </c>
      <c r="I84" t="s">
        <v>67</v>
      </c>
      <c r="J84" s="1" t="str">
        <f>J$1 &amp; " U17G"</f>
        <v>TRI Champs U17G</v>
      </c>
      <c r="K84" s="1" t="str">
        <f>K$1 &amp; " O15G"</f>
        <v>DMT Champs O15G</v>
      </c>
      <c r="L84" t="s">
        <v>68</v>
      </c>
      <c r="M84" t="s">
        <v>20</v>
      </c>
      <c r="N84" t="s">
        <v>21</v>
      </c>
      <c r="O84" s="1" t="str">
        <f>O$1 &amp; " U17G"</f>
        <v>TRS Games U17G</v>
      </c>
      <c r="P84" t="s">
        <v>23</v>
      </c>
    </row>
    <row r="85" spans="4:16" x14ac:dyDescent="0.2">
      <c r="D85">
        <f t="shared" si="9"/>
        <v>17</v>
      </c>
      <c r="E85" t="s">
        <v>5</v>
      </c>
      <c r="F85" t="str">
        <f t="shared" si="8"/>
        <v>17F</v>
      </c>
      <c r="G85" s="1" t="str">
        <f>G$1 &amp; " O17G"</f>
        <v>TRI Games O17G</v>
      </c>
      <c r="H85" s="1" t="str">
        <f>H$1 &amp; " O15G"</f>
        <v>DMT Games O15G</v>
      </c>
      <c r="I85" t="s">
        <v>67</v>
      </c>
      <c r="J85" s="1" t="str">
        <f>J$1 &amp; " O17G"</f>
        <v>TRI Champs O17G</v>
      </c>
      <c r="K85" s="1" t="str">
        <f>K$1 &amp; " O15G"</f>
        <v>DMT Champs O15G</v>
      </c>
      <c r="L85" t="s">
        <v>68</v>
      </c>
      <c r="M85" t="s">
        <v>20</v>
      </c>
      <c r="N85" t="s">
        <v>21</v>
      </c>
      <c r="O85" s="1" t="str">
        <f>O$1 &amp; " O17G"</f>
        <v>TRS Games O17G</v>
      </c>
      <c r="P85" t="s">
        <v>23</v>
      </c>
    </row>
    <row r="86" spans="4:16" x14ac:dyDescent="0.2">
      <c r="D86">
        <f t="shared" si="9"/>
        <v>18</v>
      </c>
      <c r="E86" t="s">
        <v>5</v>
      </c>
      <c r="F86" t="str">
        <f t="shared" si="8"/>
        <v>18F</v>
      </c>
      <c r="G86" s="1" t="str">
        <f>G$1 &amp; " O17G"</f>
        <v>TRI Games O17G</v>
      </c>
      <c r="H86" s="1" t="str">
        <f>H$1 &amp; " O15G"</f>
        <v>DMT Games O15G</v>
      </c>
      <c r="I86" t="s">
        <v>67</v>
      </c>
      <c r="J86" s="1" t="str">
        <f>J$1 &amp; " O17G"</f>
        <v>TRI Champs O17G</v>
      </c>
      <c r="K86" s="1" t="str">
        <f>K$1 &amp; " O15G"</f>
        <v>DMT Champs O15G</v>
      </c>
      <c r="L86" t="s">
        <v>68</v>
      </c>
      <c r="M86" t="s">
        <v>20</v>
      </c>
      <c r="N86" t="s">
        <v>21</v>
      </c>
      <c r="O86" s="1" t="str">
        <f>O$1 &amp; " O17G"</f>
        <v>TRS Games O17G</v>
      </c>
      <c r="P86" t="s">
        <v>23</v>
      </c>
    </row>
    <row r="87" spans="4:16" x14ac:dyDescent="0.2">
      <c r="D87">
        <f t="shared" si="9"/>
        <v>19</v>
      </c>
      <c r="E87" t="s">
        <v>5</v>
      </c>
      <c r="F87" t="str">
        <f t="shared" si="8"/>
        <v>19F</v>
      </c>
      <c r="G87" s="1" t="str">
        <f>G$1 &amp; " O17G"</f>
        <v>TRI Games O17G</v>
      </c>
      <c r="H87" s="1" t="str">
        <f>H$1 &amp; " O15G"</f>
        <v>DMT Games O15G</v>
      </c>
      <c r="I87" t="s">
        <v>67</v>
      </c>
      <c r="J87" s="1" t="str">
        <f>J$1 &amp; " O17G"</f>
        <v>TRI Champs O17G</v>
      </c>
      <c r="K87" s="1" t="str">
        <f>K$1 &amp; " O15G"</f>
        <v>DMT Champs O15G</v>
      </c>
      <c r="L87" t="s">
        <v>68</v>
      </c>
      <c r="M87" t="s">
        <v>20</v>
      </c>
      <c r="N87" t="s">
        <v>21</v>
      </c>
      <c r="O87" s="1" t="str">
        <f>O$1 &amp; " O17G"</f>
        <v>TRS Games O17G</v>
      </c>
      <c r="P87" t="s">
        <v>23</v>
      </c>
    </row>
    <row r="88" spans="4:16" x14ac:dyDescent="0.2">
      <c r="D88">
        <f t="shared" si="9"/>
        <v>20</v>
      </c>
      <c r="E88" t="s">
        <v>5</v>
      </c>
      <c r="F88" t="str">
        <f t="shared" si="8"/>
        <v>20F</v>
      </c>
      <c r="G88" s="1" t="str">
        <f t="shared" ref="G88:G133" si="12">G$1 &amp; " O17G"</f>
        <v>TRI Games O17G</v>
      </c>
      <c r="H88" s="1" t="str">
        <f t="shared" ref="H88:H133" si="13">H$1 &amp; " O15G"</f>
        <v>DMT Games O15G</v>
      </c>
      <c r="I88" t="s">
        <v>67</v>
      </c>
      <c r="J88" s="1" t="str">
        <f t="shared" ref="J88:J133" si="14">J$1 &amp; " O17G"</f>
        <v>TRI Champs O17G</v>
      </c>
      <c r="K88" s="1" t="str">
        <f t="shared" ref="K88:K133" si="15">K$1 &amp; " O15G"</f>
        <v>DMT Champs O15G</v>
      </c>
      <c r="L88" t="s">
        <v>68</v>
      </c>
      <c r="M88" t="s">
        <v>20</v>
      </c>
      <c r="N88" t="s">
        <v>21</v>
      </c>
      <c r="O88" s="1" t="str">
        <f t="shared" ref="O88:O133" si="16">O$1 &amp; " O17G"</f>
        <v>TRS Games O17G</v>
      </c>
      <c r="P88" t="s">
        <v>23</v>
      </c>
    </row>
    <row r="89" spans="4:16" x14ac:dyDescent="0.2">
      <c r="D89">
        <f t="shared" si="9"/>
        <v>21</v>
      </c>
      <c r="E89" t="s">
        <v>5</v>
      </c>
      <c r="F89" t="str">
        <f t="shared" si="8"/>
        <v>21F</v>
      </c>
      <c r="G89" s="1" t="str">
        <f t="shared" si="12"/>
        <v>TRI Games O17G</v>
      </c>
      <c r="H89" s="1" t="str">
        <f t="shared" si="13"/>
        <v>DMT Games O15G</v>
      </c>
      <c r="I89" t="s">
        <v>67</v>
      </c>
      <c r="J89" s="1" t="str">
        <f t="shared" si="14"/>
        <v>TRI Champs O17G</v>
      </c>
      <c r="K89" s="1" t="str">
        <f t="shared" si="15"/>
        <v>DMT Champs O15G</v>
      </c>
      <c r="L89" t="s">
        <v>68</v>
      </c>
      <c r="M89" t="s">
        <v>20</v>
      </c>
      <c r="N89" t="s">
        <v>21</v>
      </c>
      <c r="O89" s="1" t="str">
        <f t="shared" si="16"/>
        <v>TRS Games O17G</v>
      </c>
      <c r="P89" t="s">
        <v>23</v>
      </c>
    </row>
    <row r="90" spans="4:16" x14ac:dyDescent="0.2">
      <c r="D90">
        <f t="shared" si="9"/>
        <v>22</v>
      </c>
      <c r="E90" t="s">
        <v>5</v>
      </c>
      <c r="F90" t="str">
        <f t="shared" si="8"/>
        <v>22F</v>
      </c>
      <c r="G90" s="1" t="str">
        <f t="shared" si="12"/>
        <v>TRI Games O17G</v>
      </c>
      <c r="H90" s="1" t="str">
        <f t="shared" si="13"/>
        <v>DMT Games O15G</v>
      </c>
      <c r="I90" t="s">
        <v>67</v>
      </c>
      <c r="J90" s="1" t="str">
        <f t="shared" si="14"/>
        <v>TRI Champs O17G</v>
      </c>
      <c r="K90" s="1" t="str">
        <f t="shared" si="15"/>
        <v>DMT Champs O15G</v>
      </c>
      <c r="L90" t="s">
        <v>68</v>
      </c>
      <c r="M90" t="s">
        <v>20</v>
      </c>
      <c r="N90" t="s">
        <v>21</v>
      </c>
      <c r="O90" s="1" t="str">
        <f t="shared" si="16"/>
        <v>TRS Games O17G</v>
      </c>
      <c r="P90" t="s">
        <v>23</v>
      </c>
    </row>
    <row r="91" spans="4:16" x14ac:dyDescent="0.2">
      <c r="D91">
        <f t="shared" si="9"/>
        <v>23</v>
      </c>
      <c r="E91" t="s">
        <v>5</v>
      </c>
      <c r="F91" t="str">
        <f t="shared" si="8"/>
        <v>23F</v>
      </c>
      <c r="G91" s="1" t="str">
        <f t="shared" si="12"/>
        <v>TRI Games O17G</v>
      </c>
      <c r="H91" s="1" t="str">
        <f t="shared" si="13"/>
        <v>DMT Games O15G</v>
      </c>
      <c r="I91" t="s">
        <v>67</v>
      </c>
      <c r="J91" s="1" t="str">
        <f t="shared" si="14"/>
        <v>TRI Champs O17G</v>
      </c>
      <c r="K91" s="1" t="str">
        <f t="shared" si="15"/>
        <v>DMT Champs O15G</v>
      </c>
      <c r="L91" t="s">
        <v>68</v>
      </c>
      <c r="M91" t="s">
        <v>20</v>
      </c>
      <c r="N91" t="s">
        <v>21</v>
      </c>
      <c r="O91" s="1" t="str">
        <f t="shared" si="16"/>
        <v>TRS Games O17G</v>
      </c>
      <c r="P91" t="s">
        <v>23</v>
      </c>
    </row>
    <row r="92" spans="4:16" x14ac:dyDescent="0.2">
      <c r="D92">
        <f t="shared" si="9"/>
        <v>24</v>
      </c>
      <c r="E92" t="s">
        <v>5</v>
      </c>
      <c r="F92" t="str">
        <f t="shared" si="8"/>
        <v>24F</v>
      </c>
      <c r="G92" s="1" t="str">
        <f t="shared" si="12"/>
        <v>TRI Games O17G</v>
      </c>
      <c r="H92" s="1" t="str">
        <f t="shared" si="13"/>
        <v>DMT Games O15G</v>
      </c>
      <c r="I92" t="s">
        <v>67</v>
      </c>
      <c r="J92" s="1" t="str">
        <f t="shared" si="14"/>
        <v>TRI Champs O17G</v>
      </c>
      <c r="K92" s="1" t="str">
        <f t="shared" si="15"/>
        <v>DMT Champs O15G</v>
      </c>
      <c r="L92" t="s">
        <v>68</v>
      </c>
      <c r="M92" t="s">
        <v>20</v>
      </c>
      <c r="N92" t="s">
        <v>21</v>
      </c>
      <c r="O92" s="1" t="str">
        <f t="shared" si="16"/>
        <v>TRS Games O17G</v>
      </c>
      <c r="P92" t="s">
        <v>23</v>
      </c>
    </row>
    <row r="93" spans="4:16" x14ac:dyDescent="0.2">
      <c r="D93">
        <f t="shared" si="9"/>
        <v>25</v>
      </c>
      <c r="E93" t="s">
        <v>5</v>
      </c>
      <c r="F93" t="str">
        <f t="shared" si="8"/>
        <v>25F</v>
      </c>
      <c r="G93" s="1" t="str">
        <f t="shared" si="12"/>
        <v>TRI Games O17G</v>
      </c>
      <c r="H93" s="1" t="str">
        <f t="shared" si="13"/>
        <v>DMT Games O15G</v>
      </c>
      <c r="I93" t="s">
        <v>67</v>
      </c>
      <c r="J93" s="1" t="str">
        <f t="shared" si="14"/>
        <v>TRI Champs O17G</v>
      </c>
      <c r="K93" s="1" t="str">
        <f t="shared" si="15"/>
        <v>DMT Champs O15G</v>
      </c>
      <c r="L93" t="s">
        <v>68</v>
      </c>
      <c r="M93" t="s">
        <v>20</v>
      </c>
      <c r="N93" t="s">
        <v>21</v>
      </c>
      <c r="O93" s="1" t="str">
        <f t="shared" si="16"/>
        <v>TRS Games O17G</v>
      </c>
      <c r="P93" t="s">
        <v>23</v>
      </c>
    </row>
    <row r="94" spans="4:16" x14ac:dyDescent="0.2">
      <c r="D94">
        <f t="shared" si="9"/>
        <v>26</v>
      </c>
      <c r="E94" t="s">
        <v>5</v>
      </c>
      <c r="F94" t="str">
        <f t="shared" si="8"/>
        <v>26F</v>
      </c>
      <c r="G94" s="1" t="str">
        <f t="shared" si="12"/>
        <v>TRI Games O17G</v>
      </c>
      <c r="H94" s="1" t="str">
        <f t="shared" si="13"/>
        <v>DMT Games O15G</v>
      </c>
      <c r="I94" t="s">
        <v>67</v>
      </c>
      <c r="J94" s="1" t="str">
        <f t="shared" si="14"/>
        <v>TRI Champs O17G</v>
      </c>
      <c r="K94" s="1" t="str">
        <f t="shared" si="15"/>
        <v>DMT Champs O15G</v>
      </c>
      <c r="L94" t="s">
        <v>68</v>
      </c>
      <c r="M94" t="s">
        <v>20</v>
      </c>
      <c r="N94" t="s">
        <v>21</v>
      </c>
      <c r="O94" s="1" t="str">
        <f t="shared" si="16"/>
        <v>TRS Games O17G</v>
      </c>
      <c r="P94" t="s">
        <v>23</v>
      </c>
    </row>
    <row r="95" spans="4:16" x14ac:dyDescent="0.2">
      <c r="D95">
        <f t="shared" si="9"/>
        <v>27</v>
      </c>
      <c r="E95" t="s">
        <v>5</v>
      </c>
      <c r="F95" t="str">
        <f t="shared" si="8"/>
        <v>27F</v>
      </c>
      <c r="G95" s="1" t="str">
        <f t="shared" si="12"/>
        <v>TRI Games O17G</v>
      </c>
      <c r="H95" s="1" t="str">
        <f t="shared" si="13"/>
        <v>DMT Games O15G</v>
      </c>
      <c r="I95" t="s">
        <v>67</v>
      </c>
      <c r="J95" s="1" t="str">
        <f t="shared" si="14"/>
        <v>TRI Champs O17G</v>
      </c>
      <c r="K95" s="1" t="str">
        <f t="shared" si="15"/>
        <v>DMT Champs O15G</v>
      </c>
      <c r="L95" t="s">
        <v>68</v>
      </c>
      <c r="M95" t="s">
        <v>20</v>
      </c>
      <c r="N95" t="s">
        <v>21</v>
      </c>
      <c r="O95" s="1" t="str">
        <f t="shared" si="16"/>
        <v>TRS Games O17G</v>
      </c>
      <c r="P95" t="s">
        <v>23</v>
      </c>
    </row>
    <row r="96" spans="4:16" x14ac:dyDescent="0.2">
      <c r="D96">
        <f t="shared" si="9"/>
        <v>28</v>
      </c>
      <c r="E96" t="s">
        <v>5</v>
      </c>
      <c r="F96" t="str">
        <f t="shared" si="8"/>
        <v>28F</v>
      </c>
      <c r="G96" s="1" t="str">
        <f t="shared" si="12"/>
        <v>TRI Games O17G</v>
      </c>
      <c r="H96" s="1" t="str">
        <f t="shared" si="13"/>
        <v>DMT Games O15G</v>
      </c>
      <c r="I96" t="s">
        <v>67</v>
      </c>
      <c r="J96" s="1" t="str">
        <f t="shared" si="14"/>
        <v>TRI Champs O17G</v>
      </c>
      <c r="K96" s="1" t="str">
        <f t="shared" si="15"/>
        <v>DMT Champs O15G</v>
      </c>
      <c r="L96" t="s">
        <v>68</v>
      </c>
      <c r="M96" t="s">
        <v>20</v>
      </c>
      <c r="N96" t="s">
        <v>21</v>
      </c>
      <c r="O96" s="1" t="str">
        <f t="shared" si="16"/>
        <v>TRS Games O17G</v>
      </c>
      <c r="P96" t="s">
        <v>23</v>
      </c>
    </row>
    <row r="97" spans="4:16" x14ac:dyDescent="0.2">
      <c r="D97">
        <f t="shared" si="9"/>
        <v>29</v>
      </c>
      <c r="E97" t="s">
        <v>5</v>
      </c>
      <c r="F97" t="str">
        <f t="shared" si="8"/>
        <v>29F</v>
      </c>
      <c r="G97" s="1" t="str">
        <f t="shared" si="12"/>
        <v>TRI Games O17G</v>
      </c>
      <c r="H97" s="1" t="str">
        <f t="shared" si="13"/>
        <v>DMT Games O15G</v>
      </c>
      <c r="I97" t="s">
        <v>67</v>
      </c>
      <c r="J97" s="1" t="str">
        <f t="shared" si="14"/>
        <v>TRI Champs O17G</v>
      </c>
      <c r="K97" s="1" t="str">
        <f t="shared" si="15"/>
        <v>DMT Champs O15G</v>
      </c>
      <c r="L97" t="s">
        <v>68</v>
      </c>
      <c r="M97" t="s">
        <v>20</v>
      </c>
      <c r="N97" t="s">
        <v>21</v>
      </c>
      <c r="O97" s="1" t="str">
        <f t="shared" si="16"/>
        <v>TRS Games O17G</v>
      </c>
      <c r="P97" t="s">
        <v>23</v>
      </c>
    </row>
    <row r="98" spans="4:16" x14ac:dyDescent="0.2">
      <c r="D98">
        <f t="shared" si="9"/>
        <v>30</v>
      </c>
      <c r="E98" t="s">
        <v>5</v>
      </c>
      <c r="F98" t="str">
        <f t="shared" si="8"/>
        <v>30F</v>
      </c>
      <c r="G98" s="1" t="str">
        <f t="shared" si="12"/>
        <v>TRI Games O17G</v>
      </c>
      <c r="H98" s="1" t="str">
        <f t="shared" si="13"/>
        <v>DMT Games O15G</v>
      </c>
      <c r="I98" t="s">
        <v>67</v>
      </c>
      <c r="J98" s="1" t="str">
        <f t="shared" si="14"/>
        <v>TRI Champs O17G</v>
      </c>
      <c r="K98" s="1" t="str">
        <f t="shared" si="15"/>
        <v>DMT Champs O15G</v>
      </c>
      <c r="L98" t="s">
        <v>68</v>
      </c>
      <c r="M98" t="s">
        <v>20</v>
      </c>
      <c r="N98" t="s">
        <v>21</v>
      </c>
      <c r="O98" s="1" t="str">
        <f t="shared" si="16"/>
        <v>TRS Games O17G</v>
      </c>
      <c r="P98" t="s">
        <v>23</v>
      </c>
    </row>
    <row r="99" spans="4:16" x14ac:dyDescent="0.2">
      <c r="D99">
        <f t="shared" si="9"/>
        <v>31</v>
      </c>
      <c r="E99" t="s">
        <v>5</v>
      </c>
      <c r="F99" t="str">
        <f t="shared" si="8"/>
        <v>31F</v>
      </c>
      <c r="G99" s="1" t="str">
        <f t="shared" si="12"/>
        <v>TRI Games O17G</v>
      </c>
      <c r="H99" s="1" t="str">
        <f t="shared" si="13"/>
        <v>DMT Games O15G</v>
      </c>
      <c r="I99" t="s">
        <v>67</v>
      </c>
      <c r="J99" s="1" t="str">
        <f t="shared" si="14"/>
        <v>TRI Champs O17G</v>
      </c>
      <c r="K99" s="1" t="str">
        <f t="shared" si="15"/>
        <v>DMT Champs O15G</v>
      </c>
      <c r="L99" t="s">
        <v>68</v>
      </c>
      <c r="M99" t="s">
        <v>20</v>
      </c>
      <c r="N99" t="s">
        <v>21</v>
      </c>
      <c r="O99" s="1" t="str">
        <f t="shared" si="16"/>
        <v>TRS Games O17G</v>
      </c>
      <c r="P99" t="s">
        <v>23</v>
      </c>
    </row>
    <row r="100" spans="4:16" x14ac:dyDescent="0.2">
      <c r="D100">
        <f t="shared" si="9"/>
        <v>32</v>
      </c>
      <c r="E100" t="s">
        <v>5</v>
      </c>
      <c r="F100" t="str">
        <f t="shared" si="8"/>
        <v>32F</v>
      </c>
      <c r="G100" s="1" t="str">
        <f t="shared" si="12"/>
        <v>TRI Games O17G</v>
      </c>
      <c r="H100" s="1" t="str">
        <f t="shared" si="13"/>
        <v>DMT Games O15G</v>
      </c>
      <c r="I100" t="s">
        <v>67</v>
      </c>
      <c r="J100" s="1" t="str">
        <f t="shared" si="14"/>
        <v>TRI Champs O17G</v>
      </c>
      <c r="K100" s="1" t="str">
        <f t="shared" si="15"/>
        <v>DMT Champs O15G</v>
      </c>
      <c r="L100" t="s">
        <v>68</v>
      </c>
      <c r="M100" t="s">
        <v>20</v>
      </c>
      <c r="N100" t="s">
        <v>21</v>
      </c>
      <c r="O100" s="1" t="str">
        <f t="shared" si="16"/>
        <v>TRS Games O17G</v>
      </c>
      <c r="P100" t="s">
        <v>23</v>
      </c>
    </row>
    <row r="101" spans="4:16" x14ac:dyDescent="0.2">
      <c r="D101">
        <f t="shared" si="9"/>
        <v>33</v>
      </c>
      <c r="E101" t="s">
        <v>5</v>
      </c>
      <c r="F101" t="str">
        <f t="shared" si="8"/>
        <v>33F</v>
      </c>
      <c r="G101" s="1" t="str">
        <f t="shared" si="12"/>
        <v>TRI Games O17G</v>
      </c>
      <c r="H101" s="1" t="str">
        <f t="shared" si="13"/>
        <v>DMT Games O15G</v>
      </c>
      <c r="I101" t="s">
        <v>67</v>
      </c>
      <c r="J101" s="1" t="str">
        <f t="shared" si="14"/>
        <v>TRI Champs O17G</v>
      </c>
      <c r="K101" s="1" t="str">
        <f t="shared" si="15"/>
        <v>DMT Champs O15G</v>
      </c>
      <c r="L101" t="s">
        <v>68</v>
      </c>
      <c r="M101" t="s">
        <v>20</v>
      </c>
      <c r="N101" t="s">
        <v>21</v>
      </c>
      <c r="O101" s="1" t="str">
        <f t="shared" si="16"/>
        <v>TRS Games O17G</v>
      </c>
      <c r="P101" t="s">
        <v>23</v>
      </c>
    </row>
    <row r="102" spans="4:16" x14ac:dyDescent="0.2">
      <c r="D102">
        <f t="shared" si="9"/>
        <v>34</v>
      </c>
      <c r="E102" t="s">
        <v>5</v>
      </c>
      <c r="F102" t="str">
        <f t="shared" si="8"/>
        <v>34F</v>
      </c>
      <c r="G102" s="1" t="str">
        <f t="shared" si="12"/>
        <v>TRI Games O17G</v>
      </c>
      <c r="H102" s="1" t="str">
        <f t="shared" si="13"/>
        <v>DMT Games O15G</v>
      </c>
      <c r="I102" t="s">
        <v>67</v>
      </c>
      <c r="J102" s="1" t="str">
        <f t="shared" si="14"/>
        <v>TRI Champs O17G</v>
      </c>
      <c r="K102" s="1" t="str">
        <f t="shared" si="15"/>
        <v>DMT Champs O15G</v>
      </c>
      <c r="L102" t="s">
        <v>68</v>
      </c>
      <c r="M102" t="s">
        <v>20</v>
      </c>
      <c r="N102" t="s">
        <v>21</v>
      </c>
      <c r="O102" s="1" t="str">
        <f t="shared" si="16"/>
        <v>TRS Games O17G</v>
      </c>
      <c r="P102" t="s">
        <v>23</v>
      </c>
    </row>
    <row r="103" spans="4:16" x14ac:dyDescent="0.2">
      <c r="D103">
        <f t="shared" si="9"/>
        <v>35</v>
      </c>
      <c r="E103" t="s">
        <v>5</v>
      </c>
      <c r="F103" t="str">
        <f t="shared" si="8"/>
        <v>35F</v>
      </c>
      <c r="G103" s="1" t="str">
        <f t="shared" si="12"/>
        <v>TRI Games O17G</v>
      </c>
      <c r="H103" s="1" t="str">
        <f t="shared" si="13"/>
        <v>DMT Games O15G</v>
      </c>
      <c r="I103" t="s">
        <v>67</v>
      </c>
      <c r="J103" s="1" t="str">
        <f t="shared" si="14"/>
        <v>TRI Champs O17G</v>
      </c>
      <c r="K103" s="1" t="str">
        <f t="shared" si="15"/>
        <v>DMT Champs O15G</v>
      </c>
      <c r="L103" t="s">
        <v>68</v>
      </c>
      <c r="M103" t="s">
        <v>20</v>
      </c>
      <c r="N103" t="s">
        <v>21</v>
      </c>
      <c r="O103" s="1" t="str">
        <f t="shared" si="16"/>
        <v>TRS Games O17G</v>
      </c>
      <c r="P103" t="s">
        <v>23</v>
      </c>
    </row>
    <row r="104" spans="4:16" x14ac:dyDescent="0.2">
      <c r="D104">
        <f t="shared" si="9"/>
        <v>36</v>
      </c>
      <c r="E104" t="s">
        <v>5</v>
      </c>
      <c r="F104" t="str">
        <f t="shared" si="8"/>
        <v>36F</v>
      </c>
      <c r="G104" s="1" t="str">
        <f t="shared" si="12"/>
        <v>TRI Games O17G</v>
      </c>
      <c r="H104" s="1" t="str">
        <f t="shared" si="13"/>
        <v>DMT Games O15G</v>
      </c>
      <c r="I104" t="s">
        <v>67</v>
      </c>
      <c r="J104" s="1" t="str">
        <f t="shared" si="14"/>
        <v>TRI Champs O17G</v>
      </c>
      <c r="K104" s="1" t="str">
        <f t="shared" si="15"/>
        <v>DMT Champs O15G</v>
      </c>
      <c r="L104" t="s">
        <v>68</v>
      </c>
      <c r="M104" t="s">
        <v>20</v>
      </c>
      <c r="N104" t="s">
        <v>21</v>
      </c>
      <c r="O104" s="1" t="str">
        <f t="shared" si="16"/>
        <v>TRS Games O17G</v>
      </c>
      <c r="P104" t="s">
        <v>23</v>
      </c>
    </row>
    <row r="105" spans="4:16" x14ac:dyDescent="0.2">
      <c r="D105">
        <f t="shared" si="9"/>
        <v>37</v>
      </c>
      <c r="E105" t="s">
        <v>5</v>
      </c>
      <c r="F105" t="str">
        <f t="shared" si="8"/>
        <v>37F</v>
      </c>
      <c r="G105" s="1" t="str">
        <f t="shared" si="12"/>
        <v>TRI Games O17G</v>
      </c>
      <c r="H105" s="1" t="str">
        <f t="shared" si="13"/>
        <v>DMT Games O15G</v>
      </c>
      <c r="I105" t="s">
        <v>67</v>
      </c>
      <c r="J105" s="1" t="str">
        <f t="shared" si="14"/>
        <v>TRI Champs O17G</v>
      </c>
      <c r="K105" s="1" t="str">
        <f t="shared" si="15"/>
        <v>DMT Champs O15G</v>
      </c>
      <c r="L105" t="s">
        <v>68</v>
      </c>
      <c r="M105" t="s">
        <v>20</v>
      </c>
      <c r="N105" t="s">
        <v>21</v>
      </c>
      <c r="O105" s="1" t="str">
        <f t="shared" si="16"/>
        <v>TRS Games O17G</v>
      </c>
      <c r="P105" t="s">
        <v>23</v>
      </c>
    </row>
    <row r="106" spans="4:16" x14ac:dyDescent="0.2">
      <c r="D106">
        <f t="shared" si="9"/>
        <v>38</v>
      </c>
      <c r="E106" t="s">
        <v>5</v>
      </c>
      <c r="F106" t="str">
        <f t="shared" si="8"/>
        <v>38F</v>
      </c>
      <c r="G106" s="1" t="str">
        <f t="shared" si="12"/>
        <v>TRI Games O17G</v>
      </c>
      <c r="H106" s="1" t="str">
        <f t="shared" si="13"/>
        <v>DMT Games O15G</v>
      </c>
      <c r="I106" t="s">
        <v>67</v>
      </c>
      <c r="J106" s="1" t="str">
        <f t="shared" si="14"/>
        <v>TRI Champs O17G</v>
      </c>
      <c r="K106" s="1" t="str">
        <f t="shared" si="15"/>
        <v>DMT Champs O15G</v>
      </c>
      <c r="L106" t="s">
        <v>68</v>
      </c>
      <c r="M106" t="s">
        <v>20</v>
      </c>
      <c r="N106" t="s">
        <v>21</v>
      </c>
      <c r="O106" s="1" t="str">
        <f t="shared" si="16"/>
        <v>TRS Games O17G</v>
      </c>
      <c r="P106" t="s">
        <v>23</v>
      </c>
    </row>
    <row r="107" spans="4:16" x14ac:dyDescent="0.2">
      <c r="D107">
        <f t="shared" si="9"/>
        <v>39</v>
      </c>
      <c r="E107" t="s">
        <v>5</v>
      </c>
      <c r="F107" t="str">
        <f t="shared" si="8"/>
        <v>39F</v>
      </c>
      <c r="G107" s="1" t="str">
        <f t="shared" si="12"/>
        <v>TRI Games O17G</v>
      </c>
      <c r="H107" s="1" t="str">
        <f t="shared" si="13"/>
        <v>DMT Games O15G</v>
      </c>
      <c r="I107" t="s">
        <v>67</v>
      </c>
      <c r="J107" s="1" t="str">
        <f t="shared" si="14"/>
        <v>TRI Champs O17G</v>
      </c>
      <c r="K107" s="1" t="str">
        <f t="shared" si="15"/>
        <v>DMT Champs O15G</v>
      </c>
      <c r="L107" t="s">
        <v>68</v>
      </c>
      <c r="M107" t="s">
        <v>20</v>
      </c>
      <c r="N107" t="s">
        <v>21</v>
      </c>
      <c r="O107" s="1" t="str">
        <f t="shared" si="16"/>
        <v>TRS Games O17G</v>
      </c>
      <c r="P107" t="s">
        <v>23</v>
      </c>
    </row>
    <row r="108" spans="4:16" x14ac:dyDescent="0.2">
      <c r="D108">
        <f t="shared" si="9"/>
        <v>40</v>
      </c>
      <c r="E108" t="s">
        <v>5</v>
      </c>
      <c r="F108" t="str">
        <f t="shared" si="8"/>
        <v>40F</v>
      </c>
      <c r="G108" s="1" t="str">
        <f t="shared" si="12"/>
        <v>TRI Games O17G</v>
      </c>
      <c r="H108" s="1" t="str">
        <f t="shared" si="13"/>
        <v>DMT Games O15G</v>
      </c>
      <c r="I108" t="s">
        <v>67</v>
      </c>
      <c r="J108" s="1" t="str">
        <f t="shared" si="14"/>
        <v>TRI Champs O17G</v>
      </c>
      <c r="K108" s="1" t="str">
        <f t="shared" si="15"/>
        <v>DMT Champs O15G</v>
      </c>
      <c r="L108" t="s">
        <v>68</v>
      </c>
      <c r="M108" t="s">
        <v>20</v>
      </c>
      <c r="N108" t="s">
        <v>21</v>
      </c>
      <c r="O108" s="1" t="str">
        <f t="shared" si="16"/>
        <v>TRS Games O17G</v>
      </c>
      <c r="P108" t="s">
        <v>23</v>
      </c>
    </row>
    <row r="109" spans="4:16" x14ac:dyDescent="0.2">
      <c r="D109">
        <f t="shared" si="9"/>
        <v>41</v>
      </c>
      <c r="E109" t="s">
        <v>5</v>
      </c>
      <c r="F109" t="str">
        <f t="shared" si="8"/>
        <v>41F</v>
      </c>
      <c r="G109" s="1" t="str">
        <f t="shared" si="12"/>
        <v>TRI Games O17G</v>
      </c>
      <c r="H109" s="1" t="str">
        <f t="shared" si="13"/>
        <v>DMT Games O15G</v>
      </c>
      <c r="I109" t="s">
        <v>67</v>
      </c>
      <c r="J109" s="1" t="str">
        <f t="shared" si="14"/>
        <v>TRI Champs O17G</v>
      </c>
      <c r="K109" s="1" t="str">
        <f t="shared" si="15"/>
        <v>DMT Champs O15G</v>
      </c>
      <c r="L109" t="s">
        <v>68</v>
      </c>
      <c r="M109" t="s">
        <v>20</v>
      </c>
      <c r="N109" t="s">
        <v>21</v>
      </c>
      <c r="O109" s="1" t="str">
        <f t="shared" si="16"/>
        <v>TRS Games O17G</v>
      </c>
      <c r="P109" t="s">
        <v>23</v>
      </c>
    </row>
    <row r="110" spans="4:16" x14ac:dyDescent="0.2">
      <c r="D110">
        <f t="shared" si="9"/>
        <v>42</v>
      </c>
      <c r="E110" t="s">
        <v>5</v>
      </c>
      <c r="F110" t="str">
        <f t="shared" si="8"/>
        <v>42F</v>
      </c>
      <c r="G110" s="1" t="str">
        <f t="shared" si="12"/>
        <v>TRI Games O17G</v>
      </c>
      <c r="H110" s="1" t="str">
        <f t="shared" si="13"/>
        <v>DMT Games O15G</v>
      </c>
      <c r="I110" t="s">
        <v>67</v>
      </c>
      <c r="J110" s="1" t="str">
        <f t="shared" si="14"/>
        <v>TRI Champs O17G</v>
      </c>
      <c r="K110" s="1" t="str">
        <f t="shared" si="15"/>
        <v>DMT Champs O15G</v>
      </c>
      <c r="L110" t="s">
        <v>68</v>
      </c>
      <c r="M110" t="s">
        <v>20</v>
      </c>
      <c r="N110" t="s">
        <v>21</v>
      </c>
      <c r="O110" s="1" t="str">
        <f t="shared" si="16"/>
        <v>TRS Games O17G</v>
      </c>
      <c r="P110" t="s">
        <v>23</v>
      </c>
    </row>
    <row r="111" spans="4:16" x14ac:dyDescent="0.2">
      <c r="D111">
        <f t="shared" si="9"/>
        <v>43</v>
      </c>
      <c r="E111" t="s">
        <v>5</v>
      </c>
      <c r="F111" t="str">
        <f t="shared" si="8"/>
        <v>43F</v>
      </c>
      <c r="G111" s="1" t="str">
        <f t="shared" si="12"/>
        <v>TRI Games O17G</v>
      </c>
      <c r="H111" s="1" t="str">
        <f t="shared" si="13"/>
        <v>DMT Games O15G</v>
      </c>
      <c r="I111" t="s">
        <v>67</v>
      </c>
      <c r="J111" s="1" t="str">
        <f t="shared" si="14"/>
        <v>TRI Champs O17G</v>
      </c>
      <c r="K111" s="1" t="str">
        <f t="shared" si="15"/>
        <v>DMT Champs O15G</v>
      </c>
      <c r="L111" t="s">
        <v>68</v>
      </c>
      <c r="M111" t="s">
        <v>20</v>
      </c>
      <c r="N111" t="s">
        <v>21</v>
      </c>
      <c r="O111" s="1" t="str">
        <f t="shared" si="16"/>
        <v>TRS Games O17G</v>
      </c>
      <c r="P111" t="s">
        <v>23</v>
      </c>
    </row>
    <row r="112" spans="4:16" x14ac:dyDescent="0.2">
      <c r="D112">
        <f t="shared" si="9"/>
        <v>44</v>
      </c>
      <c r="E112" t="s">
        <v>5</v>
      </c>
      <c r="F112" t="str">
        <f t="shared" si="8"/>
        <v>44F</v>
      </c>
      <c r="G112" s="1" t="str">
        <f t="shared" si="12"/>
        <v>TRI Games O17G</v>
      </c>
      <c r="H112" s="1" t="str">
        <f t="shared" si="13"/>
        <v>DMT Games O15G</v>
      </c>
      <c r="I112" t="s">
        <v>67</v>
      </c>
      <c r="J112" s="1" t="str">
        <f t="shared" si="14"/>
        <v>TRI Champs O17G</v>
      </c>
      <c r="K112" s="1" t="str">
        <f t="shared" si="15"/>
        <v>DMT Champs O15G</v>
      </c>
      <c r="L112" t="s">
        <v>68</v>
      </c>
      <c r="M112" t="s">
        <v>20</v>
      </c>
      <c r="N112" t="s">
        <v>21</v>
      </c>
      <c r="O112" s="1" t="str">
        <f t="shared" si="16"/>
        <v>TRS Games O17G</v>
      </c>
      <c r="P112" t="s">
        <v>23</v>
      </c>
    </row>
    <row r="113" spans="4:16" x14ac:dyDescent="0.2">
      <c r="D113">
        <f t="shared" si="9"/>
        <v>45</v>
      </c>
      <c r="E113" t="s">
        <v>5</v>
      </c>
      <c r="F113" t="str">
        <f t="shared" si="8"/>
        <v>45F</v>
      </c>
      <c r="G113" s="1" t="str">
        <f t="shared" si="12"/>
        <v>TRI Games O17G</v>
      </c>
      <c r="H113" s="1" t="str">
        <f t="shared" si="13"/>
        <v>DMT Games O15G</v>
      </c>
      <c r="I113" t="s">
        <v>67</v>
      </c>
      <c r="J113" s="1" t="str">
        <f t="shared" si="14"/>
        <v>TRI Champs O17G</v>
      </c>
      <c r="K113" s="1" t="str">
        <f t="shared" si="15"/>
        <v>DMT Champs O15G</v>
      </c>
      <c r="L113" t="s">
        <v>68</v>
      </c>
      <c r="M113" t="s">
        <v>20</v>
      </c>
      <c r="N113" t="s">
        <v>21</v>
      </c>
      <c r="O113" s="1" t="str">
        <f t="shared" si="16"/>
        <v>TRS Games O17G</v>
      </c>
      <c r="P113" t="s">
        <v>23</v>
      </c>
    </row>
    <row r="114" spans="4:16" x14ac:dyDescent="0.2">
      <c r="D114">
        <f t="shared" si="9"/>
        <v>46</v>
      </c>
      <c r="E114" t="s">
        <v>5</v>
      </c>
      <c r="F114" t="str">
        <f t="shared" si="8"/>
        <v>46F</v>
      </c>
      <c r="G114" s="1" t="str">
        <f t="shared" si="12"/>
        <v>TRI Games O17G</v>
      </c>
      <c r="H114" s="1" t="str">
        <f t="shared" si="13"/>
        <v>DMT Games O15G</v>
      </c>
      <c r="I114" t="s">
        <v>67</v>
      </c>
      <c r="J114" s="1" t="str">
        <f t="shared" si="14"/>
        <v>TRI Champs O17G</v>
      </c>
      <c r="K114" s="1" t="str">
        <f t="shared" si="15"/>
        <v>DMT Champs O15G</v>
      </c>
      <c r="L114" t="s">
        <v>68</v>
      </c>
      <c r="M114" t="s">
        <v>20</v>
      </c>
      <c r="N114" t="s">
        <v>21</v>
      </c>
      <c r="O114" s="1" t="str">
        <f t="shared" si="16"/>
        <v>TRS Games O17G</v>
      </c>
      <c r="P114" t="s">
        <v>23</v>
      </c>
    </row>
    <row r="115" spans="4:16" x14ac:dyDescent="0.2">
      <c r="D115">
        <f t="shared" si="9"/>
        <v>47</v>
      </c>
      <c r="E115" t="s">
        <v>5</v>
      </c>
      <c r="F115" t="str">
        <f t="shared" si="8"/>
        <v>47F</v>
      </c>
      <c r="G115" s="1" t="str">
        <f t="shared" si="12"/>
        <v>TRI Games O17G</v>
      </c>
      <c r="H115" s="1" t="str">
        <f t="shared" si="13"/>
        <v>DMT Games O15G</v>
      </c>
      <c r="I115" t="s">
        <v>67</v>
      </c>
      <c r="J115" s="1" t="str">
        <f t="shared" si="14"/>
        <v>TRI Champs O17G</v>
      </c>
      <c r="K115" s="1" t="str">
        <f t="shared" si="15"/>
        <v>DMT Champs O15G</v>
      </c>
      <c r="L115" t="s">
        <v>68</v>
      </c>
      <c r="M115" t="s">
        <v>20</v>
      </c>
      <c r="N115" t="s">
        <v>21</v>
      </c>
      <c r="O115" s="1" t="str">
        <f t="shared" si="16"/>
        <v>TRS Games O17G</v>
      </c>
      <c r="P115" t="s">
        <v>23</v>
      </c>
    </row>
    <row r="116" spans="4:16" x14ac:dyDescent="0.2">
      <c r="D116">
        <f t="shared" si="9"/>
        <v>48</v>
      </c>
      <c r="E116" t="s">
        <v>5</v>
      </c>
      <c r="F116" t="str">
        <f t="shared" si="8"/>
        <v>48F</v>
      </c>
      <c r="G116" s="1" t="str">
        <f t="shared" si="12"/>
        <v>TRI Games O17G</v>
      </c>
      <c r="H116" s="1" t="str">
        <f t="shared" si="13"/>
        <v>DMT Games O15G</v>
      </c>
      <c r="I116" t="s">
        <v>67</v>
      </c>
      <c r="J116" s="1" t="str">
        <f t="shared" si="14"/>
        <v>TRI Champs O17G</v>
      </c>
      <c r="K116" s="1" t="str">
        <f t="shared" si="15"/>
        <v>DMT Champs O15G</v>
      </c>
      <c r="L116" t="s">
        <v>68</v>
      </c>
      <c r="M116" t="s">
        <v>20</v>
      </c>
      <c r="N116" t="s">
        <v>21</v>
      </c>
      <c r="O116" s="1" t="str">
        <f t="shared" si="16"/>
        <v>TRS Games O17G</v>
      </c>
      <c r="P116" t="s">
        <v>23</v>
      </c>
    </row>
    <row r="117" spans="4:16" x14ac:dyDescent="0.2">
      <c r="D117">
        <f t="shared" si="9"/>
        <v>49</v>
      </c>
      <c r="E117" t="s">
        <v>5</v>
      </c>
      <c r="F117" t="str">
        <f t="shared" si="8"/>
        <v>49F</v>
      </c>
      <c r="G117" s="1" t="str">
        <f t="shared" si="12"/>
        <v>TRI Games O17G</v>
      </c>
      <c r="H117" s="1" t="str">
        <f t="shared" si="13"/>
        <v>DMT Games O15G</v>
      </c>
      <c r="I117" t="s">
        <v>67</v>
      </c>
      <c r="J117" s="1" t="str">
        <f t="shared" si="14"/>
        <v>TRI Champs O17G</v>
      </c>
      <c r="K117" s="1" t="str">
        <f t="shared" si="15"/>
        <v>DMT Champs O15G</v>
      </c>
      <c r="L117" t="s">
        <v>68</v>
      </c>
      <c r="M117" t="s">
        <v>20</v>
      </c>
      <c r="N117" t="s">
        <v>21</v>
      </c>
      <c r="O117" s="1" t="str">
        <f t="shared" si="16"/>
        <v>TRS Games O17G</v>
      </c>
      <c r="P117" t="s">
        <v>23</v>
      </c>
    </row>
    <row r="118" spans="4:16" x14ac:dyDescent="0.2">
      <c r="D118">
        <f t="shared" si="9"/>
        <v>50</v>
      </c>
      <c r="E118" t="s">
        <v>5</v>
      </c>
      <c r="F118" t="str">
        <f t="shared" si="8"/>
        <v>50F</v>
      </c>
      <c r="G118" s="1" t="str">
        <f t="shared" si="12"/>
        <v>TRI Games O17G</v>
      </c>
      <c r="H118" s="1" t="str">
        <f t="shared" si="13"/>
        <v>DMT Games O15G</v>
      </c>
      <c r="I118" t="s">
        <v>67</v>
      </c>
      <c r="J118" s="1" t="str">
        <f t="shared" si="14"/>
        <v>TRI Champs O17G</v>
      </c>
      <c r="K118" s="1" t="str">
        <f t="shared" si="15"/>
        <v>DMT Champs O15G</v>
      </c>
      <c r="L118" t="s">
        <v>68</v>
      </c>
      <c r="M118" t="s">
        <v>20</v>
      </c>
      <c r="N118" t="s">
        <v>21</v>
      </c>
      <c r="O118" s="1" t="str">
        <f t="shared" si="16"/>
        <v>TRS Games O17G</v>
      </c>
      <c r="P118" t="s">
        <v>23</v>
      </c>
    </row>
    <row r="119" spans="4:16" x14ac:dyDescent="0.2">
      <c r="D119">
        <f t="shared" si="9"/>
        <v>51</v>
      </c>
      <c r="E119" t="s">
        <v>5</v>
      </c>
      <c r="F119" t="str">
        <f t="shared" si="8"/>
        <v>51F</v>
      </c>
      <c r="G119" s="1" t="str">
        <f t="shared" si="12"/>
        <v>TRI Games O17G</v>
      </c>
      <c r="H119" s="1" t="str">
        <f t="shared" si="13"/>
        <v>DMT Games O15G</v>
      </c>
      <c r="I119" t="s">
        <v>67</v>
      </c>
      <c r="J119" s="1" t="str">
        <f t="shared" si="14"/>
        <v>TRI Champs O17G</v>
      </c>
      <c r="K119" s="1" t="str">
        <f t="shared" si="15"/>
        <v>DMT Champs O15G</v>
      </c>
      <c r="L119" t="s">
        <v>68</v>
      </c>
      <c r="M119" t="s">
        <v>20</v>
      </c>
      <c r="N119" t="s">
        <v>21</v>
      </c>
      <c r="O119" s="1" t="str">
        <f t="shared" si="16"/>
        <v>TRS Games O17G</v>
      </c>
      <c r="P119" t="s">
        <v>23</v>
      </c>
    </row>
    <row r="120" spans="4:16" x14ac:dyDescent="0.2">
      <c r="D120">
        <f t="shared" si="9"/>
        <v>52</v>
      </c>
      <c r="E120" t="s">
        <v>5</v>
      </c>
      <c r="F120" t="str">
        <f t="shared" si="8"/>
        <v>52F</v>
      </c>
      <c r="G120" s="1" t="str">
        <f t="shared" si="12"/>
        <v>TRI Games O17G</v>
      </c>
      <c r="H120" s="1" t="str">
        <f t="shared" si="13"/>
        <v>DMT Games O15G</v>
      </c>
      <c r="I120" t="s">
        <v>67</v>
      </c>
      <c r="J120" s="1" t="str">
        <f t="shared" si="14"/>
        <v>TRI Champs O17G</v>
      </c>
      <c r="K120" s="1" t="str">
        <f t="shared" si="15"/>
        <v>DMT Champs O15G</v>
      </c>
      <c r="L120" t="s">
        <v>68</v>
      </c>
      <c r="M120" t="s">
        <v>20</v>
      </c>
      <c r="N120" t="s">
        <v>21</v>
      </c>
      <c r="O120" s="1" t="str">
        <f t="shared" si="16"/>
        <v>TRS Games O17G</v>
      </c>
      <c r="P120" t="s">
        <v>23</v>
      </c>
    </row>
    <row r="121" spans="4:16" x14ac:dyDescent="0.2">
      <c r="D121">
        <f t="shared" si="9"/>
        <v>53</v>
      </c>
      <c r="E121" t="s">
        <v>5</v>
      </c>
      <c r="F121" t="str">
        <f t="shared" si="8"/>
        <v>53F</v>
      </c>
      <c r="G121" s="1" t="str">
        <f t="shared" si="12"/>
        <v>TRI Games O17G</v>
      </c>
      <c r="H121" s="1" t="str">
        <f t="shared" si="13"/>
        <v>DMT Games O15G</v>
      </c>
      <c r="I121" t="s">
        <v>67</v>
      </c>
      <c r="J121" s="1" t="str">
        <f t="shared" si="14"/>
        <v>TRI Champs O17G</v>
      </c>
      <c r="K121" s="1" t="str">
        <f t="shared" si="15"/>
        <v>DMT Champs O15G</v>
      </c>
      <c r="L121" t="s">
        <v>68</v>
      </c>
      <c r="M121" t="s">
        <v>20</v>
      </c>
      <c r="N121" t="s">
        <v>21</v>
      </c>
      <c r="O121" s="1" t="str">
        <f t="shared" si="16"/>
        <v>TRS Games O17G</v>
      </c>
      <c r="P121" t="s">
        <v>23</v>
      </c>
    </row>
    <row r="122" spans="4:16" x14ac:dyDescent="0.2">
      <c r="D122">
        <f t="shared" si="9"/>
        <v>54</v>
      </c>
      <c r="E122" t="s">
        <v>5</v>
      </c>
      <c r="F122" t="str">
        <f t="shared" si="8"/>
        <v>54F</v>
      </c>
      <c r="G122" s="1" t="str">
        <f t="shared" si="12"/>
        <v>TRI Games O17G</v>
      </c>
      <c r="H122" s="1" t="str">
        <f t="shared" si="13"/>
        <v>DMT Games O15G</v>
      </c>
      <c r="I122" t="s">
        <v>67</v>
      </c>
      <c r="J122" s="1" t="str">
        <f t="shared" si="14"/>
        <v>TRI Champs O17G</v>
      </c>
      <c r="K122" s="1" t="str">
        <f t="shared" si="15"/>
        <v>DMT Champs O15G</v>
      </c>
      <c r="L122" t="s">
        <v>68</v>
      </c>
      <c r="M122" t="s">
        <v>20</v>
      </c>
      <c r="N122" t="s">
        <v>21</v>
      </c>
      <c r="O122" s="1" t="str">
        <f t="shared" si="16"/>
        <v>TRS Games O17G</v>
      </c>
      <c r="P122" t="s">
        <v>23</v>
      </c>
    </row>
    <row r="123" spans="4:16" x14ac:dyDescent="0.2">
      <c r="D123">
        <f t="shared" si="9"/>
        <v>55</v>
      </c>
      <c r="E123" t="s">
        <v>5</v>
      </c>
      <c r="F123" t="str">
        <f t="shared" si="8"/>
        <v>55F</v>
      </c>
      <c r="G123" s="1" t="str">
        <f t="shared" si="12"/>
        <v>TRI Games O17G</v>
      </c>
      <c r="H123" s="1" t="str">
        <f t="shared" si="13"/>
        <v>DMT Games O15G</v>
      </c>
      <c r="I123" t="s">
        <v>67</v>
      </c>
      <c r="J123" s="1" t="str">
        <f t="shared" si="14"/>
        <v>TRI Champs O17G</v>
      </c>
      <c r="K123" s="1" t="str">
        <f t="shared" si="15"/>
        <v>DMT Champs O15G</v>
      </c>
      <c r="L123" t="s">
        <v>68</v>
      </c>
      <c r="M123" t="s">
        <v>20</v>
      </c>
      <c r="N123" t="s">
        <v>21</v>
      </c>
      <c r="O123" s="1" t="str">
        <f t="shared" si="16"/>
        <v>TRS Games O17G</v>
      </c>
      <c r="P123" t="s">
        <v>23</v>
      </c>
    </row>
    <row r="124" spans="4:16" x14ac:dyDescent="0.2">
      <c r="D124">
        <f t="shared" si="9"/>
        <v>56</v>
      </c>
      <c r="E124" t="s">
        <v>5</v>
      </c>
      <c r="F124" t="str">
        <f t="shared" si="8"/>
        <v>56F</v>
      </c>
      <c r="G124" s="1" t="str">
        <f t="shared" si="12"/>
        <v>TRI Games O17G</v>
      </c>
      <c r="H124" s="1" t="str">
        <f t="shared" si="13"/>
        <v>DMT Games O15G</v>
      </c>
      <c r="I124" t="s">
        <v>67</v>
      </c>
      <c r="J124" s="1" t="str">
        <f t="shared" si="14"/>
        <v>TRI Champs O17G</v>
      </c>
      <c r="K124" s="1" t="str">
        <f t="shared" si="15"/>
        <v>DMT Champs O15G</v>
      </c>
      <c r="L124" t="s">
        <v>68</v>
      </c>
      <c r="M124" t="s">
        <v>20</v>
      </c>
      <c r="N124" t="s">
        <v>21</v>
      </c>
      <c r="O124" s="1" t="str">
        <f t="shared" si="16"/>
        <v>TRS Games O17G</v>
      </c>
      <c r="P124" t="s">
        <v>23</v>
      </c>
    </row>
    <row r="125" spans="4:16" x14ac:dyDescent="0.2">
      <c r="D125">
        <f t="shared" si="9"/>
        <v>57</v>
      </c>
      <c r="E125" t="s">
        <v>5</v>
      </c>
      <c r="F125" t="str">
        <f t="shared" si="8"/>
        <v>57F</v>
      </c>
      <c r="G125" s="1" t="str">
        <f t="shared" si="12"/>
        <v>TRI Games O17G</v>
      </c>
      <c r="H125" s="1" t="str">
        <f t="shared" si="13"/>
        <v>DMT Games O15G</v>
      </c>
      <c r="I125" t="s">
        <v>67</v>
      </c>
      <c r="J125" s="1" t="str">
        <f t="shared" si="14"/>
        <v>TRI Champs O17G</v>
      </c>
      <c r="K125" s="1" t="str">
        <f t="shared" si="15"/>
        <v>DMT Champs O15G</v>
      </c>
      <c r="L125" t="s">
        <v>68</v>
      </c>
      <c r="M125" t="s">
        <v>20</v>
      </c>
      <c r="N125" t="s">
        <v>21</v>
      </c>
      <c r="O125" s="1" t="str">
        <f t="shared" si="16"/>
        <v>TRS Games O17G</v>
      </c>
      <c r="P125" t="s">
        <v>23</v>
      </c>
    </row>
    <row r="126" spans="4:16" x14ac:dyDescent="0.2">
      <c r="D126">
        <f t="shared" si="9"/>
        <v>58</v>
      </c>
      <c r="E126" t="s">
        <v>5</v>
      </c>
      <c r="F126" t="str">
        <f t="shared" si="8"/>
        <v>58F</v>
      </c>
      <c r="G126" s="1" t="str">
        <f t="shared" si="12"/>
        <v>TRI Games O17G</v>
      </c>
      <c r="H126" s="1" t="str">
        <f t="shared" si="13"/>
        <v>DMT Games O15G</v>
      </c>
      <c r="I126" t="s">
        <v>67</v>
      </c>
      <c r="J126" s="1" t="str">
        <f t="shared" si="14"/>
        <v>TRI Champs O17G</v>
      </c>
      <c r="K126" s="1" t="str">
        <f t="shared" si="15"/>
        <v>DMT Champs O15G</v>
      </c>
      <c r="L126" t="s">
        <v>68</v>
      </c>
      <c r="M126" t="s">
        <v>20</v>
      </c>
      <c r="N126" t="s">
        <v>21</v>
      </c>
      <c r="O126" s="1" t="str">
        <f t="shared" si="16"/>
        <v>TRS Games O17G</v>
      </c>
      <c r="P126" t="s">
        <v>23</v>
      </c>
    </row>
    <row r="127" spans="4:16" x14ac:dyDescent="0.2">
      <c r="D127">
        <f t="shared" si="9"/>
        <v>59</v>
      </c>
      <c r="E127" t="s">
        <v>5</v>
      </c>
      <c r="F127" t="str">
        <f t="shared" si="8"/>
        <v>59F</v>
      </c>
      <c r="G127" s="1" t="str">
        <f t="shared" si="12"/>
        <v>TRI Games O17G</v>
      </c>
      <c r="H127" s="1" t="str">
        <f t="shared" si="13"/>
        <v>DMT Games O15G</v>
      </c>
      <c r="I127" t="s">
        <v>67</v>
      </c>
      <c r="J127" s="1" t="str">
        <f t="shared" si="14"/>
        <v>TRI Champs O17G</v>
      </c>
      <c r="K127" s="1" t="str">
        <f t="shared" si="15"/>
        <v>DMT Champs O15G</v>
      </c>
      <c r="L127" t="s">
        <v>68</v>
      </c>
      <c r="M127" t="s">
        <v>20</v>
      </c>
      <c r="N127" t="s">
        <v>21</v>
      </c>
      <c r="O127" s="1" t="str">
        <f t="shared" si="16"/>
        <v>TRS Games O17G</v>
      </c>
      <c r="P127" t="s">
        <v>23</v>
      </c>
    </row>
    <row r="128" spans="4:16" x14ac:dyDescent="0.2">
      <c r="D128">
        <f t="shared" si="9"/>
        <v>60</v>
      </c>
      <c r="E128" t="s">
        <v>5</v>
      </c>
      <c r="F128" t="str">
        <f t="shared" si="8"/>
        <v>60F</v>
      </c>
      <c r="G128" s="1" t="str">
        <f t="shared" si="12"/>
        <v>TRI Games O17G</v>
      </c>
      <c r="H128" s="1" t="str">
        <f t="shared" si="13"/>
        <v>DMT Games O15G</v>
      </c>
      <c r="I128" t="s">
        <v>67</v>
      </c>
      <c r="J128" s="1" t="str">
        <f t="shared" si="14"/>
        <v>TRI Champs O17G</v>
      </c>
      <c r="K128" s="1" t="str">
        <f t="shared" si="15"/>
        <v>DMT Champs O15G</v>
      </c>
      <c r="L128" t="s">
        <v>68</v>
      </c>
      <c r="M128" t="s">
        <v>20</v>
      </c>
      <c r="N128" t="s">
        <v>21</v>
      </c>
      <c r="O128" s="1" t="str">
        <f t="shared" si="16"/>
        <v>TRS Games O17G</v>
      </c>
      <c r="P128" t="s">
        <v>23</v>
      </c>
    </row>
    <row r="129" spans="4:16" x14ac:dyDescent="0.2">
      <c r="D129">
        <f t="shared" si="9"/>
        <v>61</v>
      </c>
      <c r="E129" t="s">
        <v>5</v>
      </c>
      <c r="F129" t="str">
        <f t="shared" si="8"/>
        <v>61F</v>
      </c>
      <c r="G129" s="1" t="str">
        <f t="shared" si="12"/>
        <v>TRI Games O17G</v>
      </c>
      <c r="H129" s="1" t="str">
        <f t="shared" si="13"/>
        <v>DMT Games O15G</v>
      </c>
      <c r="I129" t="s">
        <v>67</v>
      </c>
      <c r="J129" s="1" t="str">
        <f t="shared" si="14"/>
        <v>TRI Champs O17G</v>
      </c>
      <c r="K129" s="1" t="str">
        <f t="shared" si="15"/>
        <v>DMT Champs O15G</v>
      </c>
      <c r="L129" t="s">
        <v>68</v>
      </c>
      <c r="M129" t="s">
        <v>20</v>
      </c>
      <c r="N129" t="s">
        <v>21</v>
      </c>
      <c r="O129" s="1" t="str">
        <f t="shared" si="16"/>
        <v>TRS Games O17G</v>
      </c>
      <c r="P129" t="s">
        <v>23</v>
      </c>
    </row>
    <row r="130" spans="4:16" x14ac:dyDescent="0.2">
      <c r="D130">
        <f t="shared" si="9"/>
        <v>62</v>
      </c>
      <c r="E130" t="s">
        <v>5</v>
      </c>
      <c r="F130" t="str">
        <f t="shared" si="8"/>
        <v>62F</v>
      </c>
      <c r="G130" s="1" t="str">
        <f t="shared" si="12"/>
        <v>TRI Games O17G</v>
      </c>
      <c r="H130" s="1" t="str">
        <f t="shared" si="13"/>
        <v>DMT Games O15G</v>
      </c>
      <c r="I130" t="s">
        <v>67</v>
      </c>
      <c r="J130" s="1" t="str">
        <f t="shared" si="14"/>
        <v>TRI Champs O17G</v>
      </c>
      <c r="K130" s="1" t="str">
        <f t="shared" si="15"/>
        <v>DMT Champs O15G</v>
      </c>
      <c r="L130" t="s">
        <v>68</v>
      </c>
      <c r="M130" t="s">
        <v>20</v>
      </c>
      <c r="N130" t="s">
        <v>21</v>
      </c>
      <c r="O130" s="1" t="str">
        <f t="shared" si="16"/>
        <v>TRS Games O17G</v>
      </c>
      <c r="P130" t="s">
        <v>23</v>
      </c>
    </row>
    <row r="131" spans="4:16" x14ac:dyDescent="0.2">
      <c r="D131">
        <f t="shared" si="9"/>
        <v>63</v>
      </c>
      <c r="E131" t="s">
        <v>5</v>
      </c>
      <c r="F131" t="str">
        <f t="shared" ref="F131:F133" si="17">D131&amp;E131</f>
        <v>63F</v>
      </c>
      <c r="G131" s="1" t="str">
        <f t="shared" si="12"/>
        <v>TRI Games O17G</v>
      </c>
      <c r="H131" s="1" t="str">
        <f t="shared" si="13"/>
        <v>DMT Games O15G</v>
      </c>
      <c r="I131" t="s">
        <v>67</v>
      </c>
      <c r="J131" s="1" t="str">
        <f t="shared" si="14"/>
        <v>TRI Champs O17G</v>
      </c>
      <c r="K131" s="1" t="str">
        <f t="shared" si="15"/>
        <v>DMT Champs O15G</v>
      </c>
      <c r="L131" t="s">
        <v>68</v>
      </c>
      <c r="M131" t="s">
        <v>20</v>
      </c>
      <c r="N131" t="s">
        <v>21</v>
      </c>
      <c r="O131" s="1" t="str">
        <f t="shared" si="16"/>
        <v>TRS Games O17G</v>
      </c>
      <c r="P131" t="s">
        <v>23</v>
      </c>
    </row>
    <row r="132" spans="4:16" x14ac:dyDescent="0.2">
      <c r="D132">
        <f t="shared" ref="D132:D133" si="18">D131+1</f>
        <v>64</v>
      </c>
      <c r="E132" t="s">
        <v>5</v>
      </c>
      <c r="F132" t="str">
        <f t="shared" si="17"/>
        <v>64F</v>
      </c>
      <c r="G132" s="1" t="str">
        <f t="shared" si="12"/>
        <v>TRI Games O17G</v>
      </c>
      <c r="H132" s="1" t="str">
        <f t="shared" si="13"/>
        <v>DMT Games O15G</v>
      </c>
      <c r="I132" t="s">
        <v>67</v>
      </c>
      <c r="J132" s="1" t="str">
        <f t="shared" si="14"/>
        <v>TRI Champs O17G</v>
      </c>
      <c r="K132" s="1" t="str">
        <f t="shared" si="15"/>
        <v>DMT Champs O15G</v>
      </c>
      <c r="L132" t="s">
        <v>68</v>
      </c>
      <c r="M132" t="s">
        <v>20</v>
      </c>
      <c r="N132" t="s">
        <v>21</v>
      </c>
      <c r="O132" s="1" t="str">
        <f t="shared" si="16"/>
        <v>TRS Games O17G</v>
      </c>
      <c r="P132" t="s">
        <v>23</v>
      </c>
    </row>
    <row r="133" spans="4:16" x14ac:dyDescent="0.2">
      <c r="D133">
        <f t="shared" si="18"/>
        <v>65</v>
      </c>
      <c r="E133" t="s">
        <v>5</v>
      </c>
      <c r="F133" t="str">
        <f t="shared" si="17"/>
        <v>65F</v>
      </c>
      <c r="G133" s="1" t="str">
        <f t="shared" si="12"/>
        <v>TRI Games O17G</v>
      </c>
      <c r="H133" s="1" t="str">
        <f t="shared" si="13"/>
        <v>DMT Games O15G</v>
      </c>
      <c r="I133" t="s">
        <v>67</v>
      </c>
      <c r="J133" s="1" t="str">
        <f t="shared" si="14"/>
        <v>TRI Champs O17G</v>
      </c>
      <c r="K133" s="1" t="str">
        <f t="shared" si="15"/>
        <v>DMT Champs O15G</v>
      </c>
      <c r="L133" t="s">
        <v>68</v>
      </c>
      <c r="M133" t="s">
        <v>20</v>
      </c>
      <c r="N133" t="s">
        <v>21</v>
      </c>
      <c r="O133" s="1" t="str">
        <f t="shared" si="16"/>
        <v>TRS Games O17G</v>
      </c>
      <c r="P133" t="s">
        <v>23</v>
      </c>
    </row>
  </sheetData>
  <pageMargins left="0.75" right="0.75" top="1" bottom="1" header="0.5" footer="0.5"/>
  <pageSetup paperSize="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Requirements</vt:lpstr>
      <vt:lpstr>Categories</vt:lpstr>
    </vt:vector>
  </TitlesOfParts>
  <Company>Coaching Connection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Rear</dc:creator>
  <cp:lastModifiedBy>Adam Rear</cp:lastModifiedBy>
  <cp:lastPrinted>2018-06-23T06:17:51Z</cp:lastPrinted>
  <dcterms:created xsi:type="dcterms:W3CDTF">2016-02-11T13:04:04Z</dcterms:created>
  <dcterms:modified xsi:type="dcterms:W3CDTF">2018-07-08T21:45:26Z</dcterms:modified>
</cp:coreProperties>
</file>